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2.32.48.13\業務サポート\共有\★★★文化庁★★★\■□■令和０４年度＜再委託事業＞■□■\★2022年05月06日HP掲載：申請書（KBC→西日本）\05月06日HP掲載依頼\"/>
    </mc:Choice>
  </mc:AlternateContent>
  <bookViews>
    <workbookView xWindow="0" yWindow="0" windowWidth="28800" windowHeight="12180" tabRatio="776" firstSheet="1" activeTab="1"/>
  </bookViews>
  <sheets>
    <sheet name="目一覧" sheetId="29" state="veryHidden" r:id="rId1"/>
    <sheet name="（様式例２）教室・発表会実施内容一覧表" sheetId="65" r:id="rId2"/>
    <sheet name="（様式例３）写真貼付台紙" sheetId="66" r:id="rId3"/>
    <sheet name="（様式例４）出席簿・子供" sheetId="70" r:id="rId4"/>
    <sheet name="（様式例４）出席簿・保護者" sheetId="71" r:id="rId5"/>
    <sheet name="（様式例４）出席簿・指導者" sheetId="72" r:id="rId6"/>
  </sheets>
  <definedNames>
    <definedName name="_xlnm._FilterDatabase" localSheetId="3" hidden="1">'（様式例４）出席簿・子供'!$C$115:$U$124</definedName>
    <definedName name="_xlnm._FilterDatabase" localSheetId="5" hidden="1">'（様式例４）出席簿・指導者'!$C$98:$U$104</definedName>
    <definedName name="_xlnm._FilterDatabase" localSheetId="4" hidden="1">'（様式例４）出席簿・保護者'!$C$98:$U$107</definedName>
    <definedName name="_xlnm.Print_Area" localSheetId="1">'（様式例２）教室・発表会実施内容一覧表'!$B$1:$AP$777</definedName>
    <definedName name="_xlnm.Print_Area" localSheetId="2">'（様式例３）写真貼付台紙'!$B$1:$L$19</definedName>
    <definedName name="_xlnm.Print_Area" localSheetId="3">'（様式例４）出席簿・子供'!$B$1:$V$127</definedName>
    <definedName name="_xlnm.Print_Area" localSheetId="5">'（様式例４）出席簿・指導者'!$B$1:$V$105</definedName>
    <definedName name="_xlnm.Print_Area" localSheetId="4">'（様式例４）出席簿・保護者'!$B$1:$V$109</definedName>
    <definedName name="_xlnm.Print_Titles" localSheetId="1">'（様式例２）教室・発表会実施内容一覧表'!$6:$7</definedName>
    <definedName name="_xlnm.Print_Titles" localSheetId="5">'（様式例４）出席簿・指導者'!$B:$E,'（様式例４）出席簿・指導者'!$1:$10</definedName>
    <definedName name="_xlnm.Print_Titles" localSheetId="4">'（様式例４）出席簿・保護者'!$B:$E,'（様式例４）出席簿・保護者'!$1:$10</definedName>
    <definedName name="その他経費">目一覧!$C$3:$C$5</definedName>
    <definedName name="委託費">目一覧!$J$3:$J$5</definedName>
    <definedName name="学年">目一覧!$O$3:$O$15</definedName>
    <definedName name="共済費">目一覧!$G$3:$G$3</definedName>
    <definedName name="使用料及び借料">目一覧!$H$3:$H$5</definedName>
    <definedName name="指導者">目一覧!$Q$3:$Q$4</definedName>
    <definedName name="事務役務費">目一覧!$M$3:$M$5</definedName>
    <definedName name="主たる事業費">目一覧!$B$3:$B$9</definedName>
    <definedName name="需用費">目一覧!$L$3:$L$4</definedName>
    <definedName name="請負費">目一覧!$K$3:$K$5</definedName>
    <definedName name="保護者">目一覧!$P$3:$P$11</definedName>
    <definedName name="報償費">目一覧!$E$3:$E$13</definedName>
    <definedName name="役務費">目一覧!$I$3:$I$5</definedName>
    <definedName name="旅費">目一覧!$F$3:$F$4</definedName>
    <definedName name="旅費放課後">目一覧!$F$3:$F$4</definedName>
  </definedNames>
  <calcPr calcId="152511"/>
</workbook>
</file>

<file path=xl/calcChain.xml><?xml version="1.0" encoding="utf-8"?>
<calcChain xmlns="http://schemas.openxmlformats.org/spreadsheetml/2006/main">
  <c r="EQ14" i="72" l="1"/>
  <c r="AP33" i="72" l="1"/>
  <c r="U23" i="71"/>
  <c r="U23" i="72"/>
  <c r="AP24" i="72"/>
  <c r="U17" i="72"/>
  <c r="U18" i="71"/>
  <c r="U19" i="71"/>
  <c r="U31" i="72"/>
  <c r="HB14" i="72"/>
  <c r="HB15" i="72"/>
  <c r="HB16" i="72"/>
  <c r="HB17" i="72"/>
  <c r="HB18" i="72"/>
  <c r="HB19" i="72"/>
  <c r="HB20" i="72"/>
  <c r="HB21" i="72"/>
  <c r="HB22" i="72"/>
  <c r="HB23" i="72"/>
  <c r="HB24" i="72"/>
  <c r="HB25" i="72"/>
  <c r="HB26" i="72"/>
  <c r="HB27" i="72"/>
  <c r="HB28" i="72"/>
  <c r="HB29" i="72"/>
  <c r="HB30" i="72"/>
  <c r="HB31" i="72"/>
  <c r="HB32" i="72"/>
  <c r="HB33" i="72"/>
  <c r="HB34" i="72"/>
  <c r="HB35" i="72"/>
  <c r="HB36" i="72"/>
  <c r="HB37" i="72"/>
  <c r="HB38" i="72"/>
  <c r="HB39" i="72"/>
  <c r="HB40" i="72"/>
  <c r="HB41" i="72"/>
  <c r="HB42" i="72"/>
  <c r="HB43" i="72"/>
  <c r="HB44" i="72"/>
  <c r="HB45" i="72"/>
  <c r="HB46" i="72"/>
  <c r="HB47" i="72"/>
  <c r="HB48" i="72"/>
  <c r="HB49" i="72"/>
  <c r="HB50" i="72"/>
  <c r="HB51" i="72"/>
  <c r="HB52" i="72"/>
  <c r="HB53" i="72"/>
  <c r="HB54" i="72"/>
  <c r="HB55" i="72"/>
  <c r="HB56" i="72"/>
  <c r="HB57" i="72"/>
  <c r="HB58" i="72"/>
  <c r="HB59" i="72"/>
  <c r="HB60" i="72"/>
  <c r="HB61" i="72"/>
  <c r="HB62" i="72"/>
  <c r="HB63" i="72"/>
  <c r="HB64" i="72"/>
  <c r="HB65" i="72"/>
  <c r="HB66" i="72"/>
  <c r="HB67" i="72"/>
  <c r="HB68" i="72"/>
  <c r="HB69" i="72"/>
  <c r="HB70" i="72"/>
  <c r="HB71" i="72"/>
  <c r="HB72" i="72"/>
  <c r="HB73" i="72"/>
  <c r="HB74" i="72"/>
  <c r="HB75" i="72"/>
  <c r="HB76" i="72"/>
  <c r="HB77" i="72"/>
  <c r="HB78" i="72"/>
  <c r="HB79" i="72"/>
  <c r="HB80" i="72"/>
  <c r="HB81" i="72"/>
  <c r="HB82" i="72"/>
  <c r="HB83" i="72"/>
  <c r="HB84" i="72"/>
  <c r="HB85" i="72"/>
  <c r="HB86" i="72"/>
  <c r="HB87" i="72"/>
  <c r="HB88" i="72"/>
  <c r="HB89" i="72"/>
  <c r="HB90" i="72"/>
  <c r="HB91" i="72"/>
  <c r="HB92" i="72"/>
  <c r="HB93" i="72"/>
  <c r="HB94" i="72"/>
  <c r="HB13" i="72"/>
  <c r="HB12" i="72"/>
  <c r="GG14" i="72"/>
  <c r="GG15" i="72"/>
  <c r="GG16" i="72"/>
  <c r="GG17" i="72"/>
  <c r="GG18" i="72"/>
  <c r="GG19" i="72"/>
  <c r="GG20" i="72"/>
  <c r="GG21" i="72"/>
  <c r="GG22" i="72"/>
  <c r="GG23" i="72"/>
  <c r="GG24" i="72"/>
  <c r="GG25" i="72"/>
  <c r="GG26" i="72"/>
  <c r="GG27" i="72"/>
  <c r="GG28" i="72"/>
  <c r="GG29" i="72"/>
  <c r="GG30" i="72"/>
  <c r="GG31" i="72"/>
  <c r="GG32" i="72"/>
  <c r="GG33" i="72"/>
  <c r="GG34" i="72"/>
  <c r="GG35" i="72"/>
  <c r="GG36" i="72"/>
  <c r="GG37" i="72"/>
  <c r="GG38" i="72"/>
  <c r="GG39" i="72"/>
  <c r="GG40" i="72"/>
  <c r="GG41" i="72"/>
  <c r="GG42" i="72"/>
  <c r="GG43" i="72"/>
  <c r="GG44" i="72"/>
  <c r="GG45" i="72"/>
  <c r="GG46" i="72"/>
  <c r="GG47" i="72"/>
  <c r="GG48" i="72"/>
  <c r="GG49" i="72"/>
  <c r="GG50" i="72"/>
  <c r="GG51" i="72"/>
  <c r="GG52" i="72"/>
  <c r="GG53" i="72"/>
  <c r="GG54" i="72"/>
  <c r="GG55" i="72"/>
  <c r="GG56" i="72"/>
  <c r="GG57" i="72"/>
  <c r="GG58" i="72"/>
  <c r="GG59" i="72"/>
  <c r="GG60" i="72"/>
  <c r="GG61" i="72"/>
  <c r="GG62" i="72"/>
  <c r="GG63" i="72"/>
  <c r="GG64" i="72"/>
  <c r="GG65" i="72"/>
  <c r="GG66" i="72"/>
  <c r="GG67" i="72"/>
  <c r="GG68" i="72"/>
  <c r="GG69" i="72"/>
  <c r="GG70" i="72"/>
  <c r="GG71" i="72"/>
  <c r="GG72" i="72"/>
  <c r="GG73" i="72"/>
  <c r="GG74" i="72"/>
  <c r="GG75" i="72"/>
  <c r="GG76" i="72"/>
  <c r="GG77" i="72"/>
  <c r="GG78" i="72"/>
  <c r="GG79" i="72"/>
  <c r="GG80" i="72"/>
  <c r="GG81" i="72"/>
  <c r="GG82" i="72"/>
  <c r="GG83" i="72"/>
  <c r="GG84" i="72"/>
  <c r="GG85" i="72"/>
  <c r="GG86" i="72"/>
  <c r="GG87" i="72"/>
  <c r="GG88" i="72"/>
  <c r="GG89" i="72"/>
  <c r="GG90" i="72"/>
  <c r="GG91" i="72"/>
  <c r="GG92" i="72"/>
  <c r="GG93" i="72"/>
  <c r="GG94" i="72"/>
  <c r="GG13" i="72"/>
  <c r="GG12" i="72"/>
  <c r="FL14" i="72"/>
  <c r="FL15" i="72"/>
  <c r="FL16" i="72"/>
  <c r="FL17" i="72"/>
  <c r="FL18" i="72"/>
  <c r="FL19" i="72"/>
  <c r="FL20" i="72"/>
  <c r="FL21" i="72"/>
  <c r="FL22" i="72"/>
  <c r="FL23" i="72"/>
  <c r="FL24" i="72"/>
  <c r="FL25" i="72"/>
  <c r="FL26" i="72"/>
  <c r="FL27" i="72"/>
  <c r="FL28" i="72"/>
  <c r="FL29" i="72"/>
  <c r="FL30" i="72"/>
  <c r="FL31" i="72"/>
  <c r="FL32" i="72"/>
  <c r="FL33" i="72"/>
  <c r="FL34" i="72"/>
  <c r="FL35" i="72"/>
  <c r="FL36" i="72"/>
  <c r="FL37" i="72"/>
  <c r="FL38" i="72"/>
  <c r="FL39" i="72"/>
  <c r="FL40" i="72"/>
  <c r="FL41" i="72"/>
  <c r="FL42" i="72"/>
  <c r="FL43" i="72"/>
  <c r="FL44" i="72"/>
  <c r="FL45" i="72"/>
  <c r="FL46" i="72"/>
  <c r="FL47" i="72"/>
  <c r="FL48" i="72"/>
  <c r="FL49" i="72"/>
  <c r="FL50" i="72"/>
  <c r="FL51" i="72"/>
  <c r="FL52" i="72"/>
  <c r="FL53" i="72"/>
  <c r="FL54" i="72"/>
  <c r="FL55" i="72"/>
  <c r="FL56" i="72"/>
  <c r="FL57" i="72"/>
  <c r="FL58" i="72"/>
  <c r="FL59" i="72"/>
  <c r="FL60" i="72"/>
  <c r="FL61" i="72"/>
  <c r="FL62" i="72"/>
  <c r="FL63" i="72"/>
  <c r="FL64" i="72"/>
  <c r="FL65" i="72"/>
  <c r="FL66" i="72"/>
  <c r="FL67" i="72"/>
  <c r="FL68" i="72"/>
  <c r="FL69" i="72"/>
  <c r="FL70" i="72"/>
  <c r="FL71" i="72"/>
  <c r="FL72" i="72"/>
  <c r="FL73" i="72"/>
  <c r="FL74" i="72"/>
  <c r="FL75" i="72"/>
  <c r="FL76" i="72"/>
  <c r="FL77" i="72"/>
  <c r="FL78" i="72"/>
  <c r="FL79" i="72"/>
  <c r="FL80" i="72"/>
  <c r="FL81" i="72"/>
  <c r="FL82" i="72"/>
  <c r="FL83" i="72"/>
  <c r="FL84" i="72"/>
  <c r="FL85" i="72"/>
  <c r="FL86" i="72"/>
  <c r="FL87" i="72"/>
  <c r="FL88" i="72"/>
  <c r="FL89" i="72"/>
  <c r="FL90" i="72"/>
  <c r="FL91" i="72"/>
  <c r="FL92" i="72"/>
  <c r="FL93" i="72"/>
  <c r="FL94" i="72"/>
  <c r="FL13" i="72"/>
  <c r="FL12" i="72"/>
  <c r="EQ15" i="72"/>
  <c r="EQ16" i="72"/>
  <c r="EQ17" i="72"/>
  <c r="EQ18" i="72"/>
  <c r="EQ19" i="72"/>
  <c r="EQ20" i="72"/>
  <c r="EQ21" i="72"/>
  <c r="EQ22" i="72"/>
  <c r="EQ23" i="72"/>
  <c r="EQ24" i="72"/>
  <c r="EQ25" i="72"/>
  <c r="EQ26" i="72"/>
  <c r="EQ27" i="72"/>
  <c r="EQ28" i="72"/>
  <c r="EQ29" i="72"/>
  <c r="EQ30" i="72"/>
  <c r="EQ31" i="72"/>
  <c r="EQ32" i="72"/>
  <c r="EQ33" i="72"/>
  <c r="EQ34" i="72"/>
  <c r="EQ35" i="72"/>
  <c r="EQ36" i="72"/>
  <c r="EQ37" i="72"/>
  <c r="EQ38" i="72"/>
  <c r="EQ39" i="72"/>
  <c r="EQ40" i="72"/>
  <c r="EQ41" i="72"/>
  <c r="EQ42" i="72"/>
  <c r="EQ43" i="72"/>
  <c r="EQ44" i="72"/>
  <c r="EQ45" i="72"/>
  <c r="EQ46" i="72"/>
  <c r="EQ47" i="72"/>
  <c r="EQ48" i="72"/>
  <c r="EQ49" i="72"/>
  <c r="EQ50" i="72"/>
  <c r="EQ51" i="72"/>
  <c r="EQ52" i="72"/>
  <c r="EQ53" i="72"/>
  <c r="EQ54" i="72"/>
  <c r="EQ55" i="72"/>
  <c r="EQ56" i="72"/>
  <c r="EQ57" i="72"/>
  <c r="EQ58" i="72"/>
  <c r="EQ59" i="72"/>
  <c r="EQ60" i="72"/>
  <c r="EQ61" i="72"/>
  <c r="EQ62" i="72"/>
  <c r="EQ63" i="72"/>
  <c r="EQ64" i="72"/>
  <c r="EQ65" i="72"/>
  <c r="EQ66" i="72"/>
  <c r="EQ67" i="72"/>
  <c r="EQ68" i="72"/>
  <c r="EQ69" i="72"/>
  <c r="EQ70" i="72"/>
  <c r="EQ71" i="72"/>
  <c r="EQ72" i="72"/>
  <c r="EQ73" i="72"/>
  <c r="EQ74" i="72"/>
  <c r="EQ75" i="72"/>
  <c r="EQ76" i="72"/>
  <c r="EQ77" i="72"/>
  <c r="EQ78" i="72"/>
  <c r="EQ79" i="72"/>
  <c r="EQ80" i="72"/>
  <c r="EQ81" i="72"/>
  <c r="EQ82" i="72"/>
  <c r="EQ83" i="72"/>
  <c r="EQ84" i="72"/>
  <c r="EQ85" i="72"/>
  <c r="EQ86" i="72"/>
  <c r="EQ87" i="72"/>
  <c r="EQ88" i="72"/>
  <c r="EQ89" i="72"/>
  <c r="EQ90" i="72"/>
  <c r="EQ91" i="72"/>
  <c r="EQ92" i="72"/>
  <c r="EQ93" i="72"/>
  <c r="EQ94" i="72"/>
  <c r="EQ13" i="72"/>
  <c r="EQ12" i="72"/>
  <c r="DV14" i="72"/>
  <c r="DV15" i="72"/>
  <c r="DV16" i="72"/>
  <c r="DV17" i="72"/>
  <c r="DV18" i="72"/>
  <c r="DV19" i="72"/>
  <c r="DV20" i="72"/>
  <c r="DV21" i="72"/>
  <c r="DV22" i="72"/>
  <c r="DV23" i="72"/>
  <c r="DV24" i="72"/>
  <c r="DV25" i="72"/>
  <c r="DV26" i="72"/>
  <c r="DV27" i="72"/>
  <c r="DV28" i="72"/>
  <c r="DV29" i="72"/>
  <c r="DV30" i="72"/>
  <c r="DV31" i="72"/>
  <c r="DV32" i="72"/>
  <c r="DV33" i="72"/>
  <c r="DV34" i="72"/>
  <c r="DV35" i="72"/>
  <c r="DV36" i="72"/>
  <c r="DV37" i="72"/>
  <c r="DV38" i="72"/>
  <c r="DV39" i="72"/>
  <c r="DV40" i="72"/>
  <c r="DV41" i="72"/>
  <c r="DV42" i="72"/>
  <c r="DV43" i="72"/>
  <c r="DV44" i="72"/>
  <c r="DV45" i="72"/>
  <c r="DV46" i="72"/>
  <c r="DV47" i="72"/>
  <c r="DV48" i="72"/>
  <c r="DV49" i="72"/>
  <c r="DV50" i="72"/>
  <c r="DV51" i="72"/>
  <c r="DV52" i="72"/>
  <c r="DV53" i="72"/>
  <c r="DV54" i="72"/>
  <c r="DV55" i="72"/>
  <c r="DV56" i="72"/>
  <c r="DV57" i="72"/>
  <c r="DV58" i="72"/>
  <c r="DV59" i="72"/>
  <c r="DV60" i="72"/>
  <c r="DV61" i="72"/>
  <c r="DV62" i="72"/>
  <c r="DV63" i="72"/>
  <c r="DV64" i="72"/>
  <c r="DV65" i="72"/>
  <c r="DV66" i="72"/>
  <c r="DV67" i="72"/>
  <c r="DV68" i="72"/>
  <c r="DV69" i="72"/>
  <c r="DV70" i="72"/>
  <c r="DV71" i="72"/>
  <c r="DV72" i="72"/>
  <c r="DV73" i="72"/>
  <c r="DV74" i="72"/>
  <c r="DV75" i="72"/>
  <c r="DV76" i="72"/>
  <c r="DV77" i="72"/>
  <c r="DV78" i="72"/>
  <c r="DV79" i="72"/>
  <c r="DV80" i="72"/>
  <c r="DV81" i="72"/>
  <c r="DV82" i="72"/>
  <c r="DV83" i="72"/>
  <c r="DV84" i="72"/>
  <c r="DV85" i="72"/>
  <c r="DV86" i="72"/>
  <c r="DV87" i="72"/>
  <c r="DV88" i="72"/>
  <c r="DV89" i="72"/>
  <c r="DV90" i="72"/>
  <c r="DV91" i="72"/>
  <c r="DV92" i="72"/>
  <c r="DV93" i="72"/>
  <c r="DV94" i="72"/>
  <c r="DV13" i="72"/>
  <c r="DV12" i="72"/>
  <c r="DA14" i="72"/>
  <c r="DA15" i="72"/>
  <c r="DA16" i="72"/>
  <c r="DA17" i="72"/>
  <c r="DA18" i="72"/>
  <c r="DA19" i="72"/>
  <c r="DA20" i="72"/>
  <c r="DA21" i="72"/>
  <c r="DA22" i="72"/>
  <c r="DA23" i="72"/>
  <c r="DA24" i="72"/>
  <c r="DA25" i="72"/>
  <c r="DA26" i="72"/>
  <c r="DA27" i="72"/>
  <c r="DA28" i="72"/>
  <c r="DA29" i="72"/>
  <c r="DA30" i="72"/>
  <c r="DA31" i="72"/>
  <c r="DA32" i="72"/>
  <c r="DA33" i="72"/>
  <c r="DA34" i="72"/>
  <c r="DA35" i="72"/>
  <c r="DA36" i="72"/>
  <c r="DA37" i="72"/>
  <c r="DA38" i="72"/>
  <c r="DA39" i="72"/>
  <c r="DA40" i="72"/>
  <c r="DA41" i="72"/>
  <c r="DA42" i="72"/>
  <c r="DA43" i="72"/>
  <c r="DA44" i="72"/>
  <c r="DA45" i="72"/>
  <c r="DA46" i="72"/>
  <c r="DA47" i="72"/>
  <c r="DA48" i="72"/>
  <c r="DA49" i="72"/>
  <c r="DA50" i="72"/>
  <c r="DA51" i="72"/>
  <c r="DA52" i="72"/>
  <c r="DA53" i="72"/>
  <c r="DA54" i="72"/>
  <c r="DA55" i="72"/>
  <c r="DA56" i="72"/>
  <c r="DA57" i="72"/>
  <c r="DA58" i="72"/>
  <c r="DA59" i="72"/>
  <c r="DA60" i="72"/>
  <c r="DA61" i="72"/>
  <c r="DA62" i="72"/>
  <c r="DA63" i="72"/>
  <c r="DA64" i="72"/>
  <c r="DA65" i="72"/>
  <c r="DA66" i="72"/>
  <c r="DA67" i="72"/>
  <c r="DA68" i="72"/>
  <c r="DA69" i="72"/>
  <c r="DA70" i="72"/>
  <c r="DA71" i="72"/>
  <c r="DA72" i="72"/>
  <c r="DA73" i="72"/>
  <c r="DA74" i="72"/>
  <c r="DA75" i="72"/>
  <c r="DA76" i="72"/>
  <c r="DA77" i="72"/>
  <c r="DA78" i="72"/>
  <c r="DA79" i="72"/>
  <c r="DA80" i="72"/>
  <c r="DA81" i="72"/>
  <c r="DA82" i="72"/>
  <c r="DA83" i="72"/>
  <c r="DA84" i="72"/>
  <c r="DA85" i="72"/>
  <c r="DA86" i="72"/>
  <c r="DA87" i="72"/>
  <c r="DA88" i="72"/>
  <c r="DA89" i="72"/>
  <c r="DA90" i="72"/>
  <c r="DA91" i="72"/>
  <c r="DA92" i="72"/>
  <c r="DA93" i="72"/>
  <c r="DA94" i="72"/>
  <c r="DA13" i="72"/>
  <c r="DA12" i="72"/>
  <c r="CF14" i="72"/>
  <c r="CF15" i="72"/>
  <c r="CF16" i="72"/>
  <c r="CF17" i="72"/>
  <c r="CF18" i="72"/>
  <c r="CF19" i="72"/>
  <c r="CF20" i="72"/>
  <c r="CF21" i="72"/>
  <c r="CF22" i="72"/>
  <c r="CF23" i="72"/>
  <c r="CF24" i="72"/>
  <c r="CF25" i="72"/>
  <c r="CF26" i="72"/>
  <c r="CF27" i="72"/>
  <c r="CF28" i="72"/>
  <c r="CF29" i="72"/>
  <c r="CF30" i="72"/>
  <c r="CF31" i="72"/>
  <c r="CF32" i="72"/>
  <c r="CF33" i="72"/>
  <c r="CF34" i="72"/>
  <c r="CF35" i="72"/>
  <c r="CF36" i="72"/>
  <c r="CF37" i="72"/>
  <c r="CF38" i="72"/>
  <c r="CF39" i="72"/>
  <c r="CF40" i="72"/>
  <c r="CF41" i="72"/>
  <c r="CF42" i="72"/>
  <c r="CF43" i="72"/>
  <c r="CF44" i="72"/>
  <c r="CF45" i="72"/>
  <c r="CF46" i="72"/>
  <c r="CF47" i="72"/>
  <c r="CF48" i="72"/>
  <c r="CF49" i="72"/>
  <c r="CF50" i="72"/>
  <c r="CF51" i="72"/>
  <c r="CF52" i="72"/>
  <c r="CF53" i="72"/>
  <c r="CF54" i="72"/>
  <c r="CF55" i="72"/>
  <c r="CF56" i="72"/>
  <c r="CF57" i="72"/>
  <c r="CF58" i="72"/>
  <c r="CF59" i="72"/>
  <c r="CF60" i="72"/>
  <c r="CF61" i="72"/>
  <c r="CF62" i="72"/>
  <c r="CF63" i="72"/>
  <c r="CF64" i="72"/>
  <c r="CF65" i="72"/>
  <c r="CF66" i="72"/>
  <c r="CF67" i="72"/>
  <c r="CF68" i="72"/>
  <c r="CF69" i="72"/>
  <c r="CF70" i="72"/>
  <c r="CF71" i="72"/>
  <c r="CF72" i="72"/>
  <c r="CF73" i="72"/>
  <c r="CF74" i="72"/>
  <c r="CF75" i="72"/>
  <c r="CF76" i="72"/>
  <c r="CF77" i="72"/>
  <c r="CF78" i="72"/>
  <c r="CF79" i="72"/>
  <c r="CF80" i="72"/>
  <c r="CF81" i="72"/>
  <c r="CF82" i="72"/>
  <c r="CF83" i="72"/>
  <c r="CF84" i="72"/>
  <c r="CF85" i="72"/>
  <c r="CF86" i="72"/>
  <c r="CF87" i="72"/>
  <c r="CF88" i="72"/>
  <c r="CF89" i="72"/>
  <c r="CF90" i="72"/>
  <c r="CF91" i="72"/>
  <c r="CF92" i="72"/>
  <c r="CF93" i="72"/>
  <c r="CF94" i="72"/>
  <c r="CF13" i="72"/>
  <c r="CF12" i="72"/>
  <c r="BK14" i="72"/>
  <c r="BK15" i="72"/>
  <c r="BK16" i="72"/>
  <c r="BK17" i="72"/>
  <c r="BK18" i="72"/>
  <c r="BK19" i="72"/>
  <c r="BK20" i="72"/>
  <c r="BK21" i="72"/>
  <c r="BK22" i="72"/>
  <c r="BK23" i="72"/>
  <c r="BK24" i="72"/>
  <c r="BK25" i="72"/>
  <c r="BK26" i="72"/>
  <c r="BK27" i="72"/>
  <c r="BK28" i="72"/>
  <c r="BK29" i="72"/>
  <c r="BK30" i="72"/>
  <c r="BK31" i="72"/>
  <c r="BK32" i="72"/>
  <c r="BK33" i="72"/>
  <c r="BK34" i="72"/>
  <c r="BK35" i="72"/>
  <c r="BK36" i="72"/>
  <c r="BK37" i="72"/>
  <c r="BK38" i="72"/>
  <c r="BK39" i="72"/>
  <c r="BK40" i="72"/>
  <c r="BK41" i="72"/>
  <c r="BK42" i="72"/>
  <c r="BK43" i="72"/>
  <c r="BK44" i="72"/>
  <c r="BK45" i="72"/>
  <c r="BK46" i="72"/>
  <c r="BK47" i="72"/>
  <c r="BK48" i="72"/>
  <c r="BK49" i="72"/>
  <c r="BK50" i="72"/>
  <c r="BK51" i="72"/>
  <c r="BK52" i="72"/>
  <c r="BK53" i="72"/>
  <c r="BK54" i="72"/>
  <c r="BK55" i="72"/>
  <c r="BK56" i="72"/>
  <c r="BK57" i="72"/>
  <c r="BK58" i="72"/>
  <c r="BK59" i="72"/>
  <c r="BK60" i="72"/>
  <c r="BK61" i="72"/>
  <c r="BK62" i="72"/>
  <c r="BK63" i="72"/>
  <c r="BK64" i="72"/>
  <c r="BK65" i="72"/>
  <c r="BK66" i="72"/>
  <c r="BK67" i="72"/>
  <c r="BK68" i="72"/>
  <c r="BK69" i="72"/>
  <c r="BK70" i="72"/>
  <c r="BK71" i="72"/>
  <c r="BK72" i="72"/>
  <c r="BK73" i="72"/>
  <c r="BK74" i="72"/>
  <c r="BK75" i="72"/>
  <c r="BK76" i="72"/>
  <c r="BK77" i="72"/>
  <c r="BK78" i="72"/>
  <c r="BK79" i="72"/>
  <c r="BK80" i="72"/>
  <c r="BK81" i="72"/>
  <c r="BK82" i="72"/>
  <c r="BK83" i="72"/>
  <c r="BK84" i="72"/>
  <c r="BK85" i="72"/>
  <c r="BK86" i="72"/>
  <c r="BK87" i="72"/>
  <c r="BK88" i="72"/>
  <c r="BK89" i="72"/>
  <c r="BK90" i="72"/>
  <c r="BK91" i="72"/>
  <c r="BK92" i="72"/>
  <c r="BK93" i="72"/>
  <c r="BK94" i="72"/>
  <c r="BK13" i="72"/>
  <c r="BK12" i="72"/>
  <c r="AP14" i="72"/>
  <c r="AP15" i="72"/>
  <c r="AP16" i="72"/>
  <c r="AP17" i="72"/>
  <c r="AP18" i="72"/>
  <c r="AP19" i="72"/>
  <c r="AP20" i="72"/>
  <c r="AP21" i="72"/>
  <c r="AP22" i="72"/>
  <c r="AP23" i="72"/>
  <c r="AP25" i="72"/>
  <c r="AP26" i="72"/>
  <c r="AP27" i="72"/>
  <c r="AP28" i="72"/>
  <c r="AP29" i="72"/>
  <c r="AP30" i="72"/>
  <c r="AP31" i="72"/>
  <c r="AP32" i="72"/>
  <c r="AP34" i="72"/>
  <c r="AP35" i="72"/>
  <c r="AP36" i="72"/>
  <c r="AP37" i="72"/>
  <c r="AP38" i="72"/>
  <c r="AP39" i="72"/>
  <c r="AP40" i="72"/>
  <c r="AP41" i="72"/>
  <c r="AP42" i="72"/>
  <c r="AP43" i="72"/>
  <c r="AP44" i="72"/>
  <c r="AP45" i="72"/>
  <c r="AP46" i="72"/>
  <c r="AP47" i="72"/>
  <c r="AP48" i="72"/>
  <c r="AP49" i="72"/>
  <c r="AP50" i="72"/>
  <c r="AP51" i="72"/>
  <c r="AP52" i="72"/>
  <c r="AP53" i="72"/>
  <c r="AP54" i="72"/>
  <c r="AP55" i="72"/>
  <c r="AP56" i="72"/>
  <c r="AP57" i="72"/>
  <c r="AP58" i="72"/>
  <c r="AP59" i="72"/>
  <c r="AP60" i="72"/>
  <c r="AP61" i="72"/>
  <c r="AP62" i="72"/>
  <c r="AP63" i="72"/>
  <c r="AP64" i="72"/>
  <c r="AP65" i="72"/>
  <c r="AP66" i="72"/>
  <c r="AP67" i="72"/>
  <c r="AP68" i="72"/>
  <c r="AP69" i="72"/>
  <c r="AP70" i="72"/>
  <c r="AP71" i="72"/>
  <c r="AP72" i="72"/>
  <c r="AP73" i="72"/>
  <c r="AP74" i="72"/>
  <c r="AP75" i="72"/>
  <c r="AP76" i="72"/>
  <c r="AP77" i="72"/>
  <c r="AP78" i="72"/>
  <c r="AP79" i="72"/>
  <c r="AP80" i="72"/>
  <c r="AP81" i="72"/>
  <c r="AP82" i="72"/>
  <c r="AP83" i="72"/>
  <c r="AP84" i="72"/>
  <c r="AP85" i="72"/>
  <c r="AP86" i="72"/>
  <c r="AP87" i="72"/>
  <c r="AP88" i="72"/>
  <c r="AP89" i="72"/>
  <c r="AP90" i="72"/>
  <c r="AP91" i="72"/>
  <c r="AP92" i="72"/>
  <c r="AP93" i="72"/>
  <c r="AP94" i="72"/>
  <c r="AP13" i="72"/>
  <c r="AP12" i="72"/>
  <c r="HB14" i="71"/>
  <c r="HB15" i="71"/>
  <c r="HB16" i="71"/>
  <c r="HB17" i="71"/>
  <c r="HB18" i="71"/>
  <c r="HB19" i="71"/>
  <c r="HB20" i="71"/>
  <c r="HB21" i="71"/>
  <c r="HB22" i="71"/>
  <c r="HB23" i="71"/>
  <c r="HB24" i="71"/>
  <c r="HB25" i="71"/>
  <c r="HB26" i="71"/>
  <c r="HB27" i="71"/>
  <c r="HB28" i="71"/>
  <c r="HB29" i="71"/>
  <c r="HB30" i="71"/>
  <c r="HB31" i="71"/>
  <c r="HB32" i="71"/>
  <c r="HB33" i="71"/>
  <c r="HB34" i="71"/>
  <c r="HB35" i="71"/>
  <c r="HB36" i="71"/>
  <c r="HB37" i="71"/>
  <c r="HB38" i="71"/>
  <c r="HB39" i="71"/>
  <c r="HB40" i="71"/>
  <c r="HB41" i="71"/>
  <c r="HB42" i="71"/>
  <c r="HB43" i="71"/>
  <c r="HB44" i="71"/>
  <c r="HB45" i="71"/>
  <c r="HB46" i="71"/>
  <c r="HB47" i="71"/>
  <c r="HB48" i="71"/>
  <c r="HB49" i="71"/>
  <c r="HB50" i="71"/>
  <c r="HB51" i="71"/>
  <c r="HB52" i="71"/>
  <c r="HB53" i="71"/>
  <c r="HB54" i="71"/>
  <c r="HB55" i="71"/>
  <c r="HB56" i="71"/>
  <c r="HB57" i="71"/>
  <c r="HB58" i="71"/>
  <c r="HB59" i="71"/>
  <c r="HB60" i="71"/>
  <c r="HB61" i="71"/>
  <c r="HB62" i="71"/>
  <c r="HB63" i="71"/>
  <c r="HB64" i="71"/>
  <c r="HB65" i="71"/>
  <c r="HB66" i="71"/>
  <c r="HB67" i="71"/>
  <c r="HB68" i="71"/>
  <c r="HB69" i="71"/>
  <c r="HB70" i="71"/>
  <c r="HB71" i="71"/>
  <c r="HB72" i="71"/>
  <c r="HB73" i="71"/>
  <c r="HB74" i="71"/>
  <c r="HB75" i="71"/>
  <c r="HB76" i="71"/>
  <c r="HB77" i="71"/>
  <c r="HB78" i="71"/>
  <c r="HB79" i="71"/>
  <c r="HB80" i="71"/>
  <c r="HB81" i="71"/>
  <c r="HB82" i="71"/>
  <c r="HB83" i="71"/>
  <c r="HB84" i="71"/>
  <c r="HB85" i="71"/>
  <c r="HB86" i="71"/>
  <c r="HB87" i="71"/>
  <c r="HB88" i="71"/>
  <c r="HB89" i="71"/>
  <c r="HB90" i="71"/>
  <c r="HB91" i="71"/>
  <c r="HB92" i="71"/>
  <c r="HB93" i="71"/>
  <c r="HB94" i="71"/>
  <c r="HB13" i="71"/>
  <c r="HB12" i="71"/>
  <c r="GG14" i="71"/>
  <c r="GG15" i="71"/>
  <c r="GG16" i="71"/>
  <c r="GG17" i="71"/>
  <c r="GG18" i="71"/>
  <c r="GG19" i="71"/>
  <c r="GG20" i="71"/>
  <c r="GG21" i="71"/>
  <c r="GG22" i="71"/>
  <c r="GG23" i="71"/>
  <c r="GG24" i="71"/>
  <c r="GG25" i="71"/>
  <c r="GG26" i="71"/>
  <c r="GG27" i="71"/>
  <c r="GG28" i="71"/>
  <c r="GG29" i="71"/>
  <c r="GG30" i="71"/>
  <c r="GG31" i="71"/>
  <c r="GG32" i="71"/>
  <c r="GG33" i="71"/>
  <c r="GG34" i="71"/>
  <c r="GG35" i="71"/>
  <c r="GG36" i="71"/>
  <c r="GG37" i="71"/>
  <c r="GG38" i="71"/>
  <c r="GG39" i="71"/>
  <c r="GG40" i="71"/>
  <c r="GG41" i="71"/>
  <c r="GG42" i="71"/>
  <c r="GG43" i="71"/>
  <c r="GG44" i="71"/>
  <c r="GG45" i="71"/>
  <c r="GG46" i="71"/>
  <c r="GG47" i="71"/>
  <c r="GG48" i="71"/>
  <c r="GG49" i="71"/>
  <c r="GG50" i="71"/>
  <c r="GG51" i="71"/>
  <c r="GG52" i="71"/>
  <c r="GG53" i="71"/>
  <c r="GG54" i="71"/>
  <c r="GG55" i="71"/>
  <c r="GG56" i="71"/>
  <c r="GG57" i="71"/>
  <c r="GG58" i="71"/>
  <c r="GG59" i="71"/>
  <c r="GG60" i="71"/>
  <c r="GG61" i="71"/>
  <c r="GG62" i="71"/>
  <c r="GG63" i="71"/>
  <c r="GG64" i="71"/>
  <c r="GG65" i="71"/>
  <c r="GG66" i="71"/>
  <c r="GG67" i="71"/>
  <c r="GG68" i="71"/>
  <c r="GG69" i="71"/>
  <c r="GG70" i="71"/>
  <c r="GG71" i="71"/>
  <c r="GG72" i="71"/>
  <c r="GG73" i="71"/>
  <c r="GG74" i="71"/>
  <c r="GG75" i="71"/>
  <c r="GG76" i="71"/>
  <c r="GG77" i="71"/>
  <c r="GG78" i="71"/>
  <c r="GG79" i="71"/>
  <c r="GG80" i="71"/>
  <c r="GG81" i="71"/>
  <c r="GG82" i="71"/>
  <c r="GG83" i="71"/>
  <c r="GG84" i="71"/>
  <c r="GG85" i="71"/>
  <c r="GG86" i="71"/>
  <c r="GG87" i="71"/>
  <c r="GG88" i="71"/>
  <c r="GG89" i="71"/>
  <c r="GG90" i="71"/>
  <c r="GG91" i="71"/>
  <c r="GG92" i="71"/>
  <c r="GG93" i="71"/>
  <c r="GG94" i="71"/>
  <c r="GG13" i="71"/>
  <c r="GG12" i="71"/>
  <c r="FL14" i="71"/>
  <c r="FL15" i="71"/>
  <c r="FL16" i="71"/>
  <c r="FL17" i="71"/>
  <c r="FL18" i="71"/>
  <c r="FL19" i="71"/>
  <c r="FL20" i="71"/>
  <c r="FL21" i="71"/>
  <c r="FL22" i="71"/>
  <c r="FL23" i="71"/>
  <c r="FL24" i="71"/>
  <c r="FL25" i="71"/>
  <c r="FL26" i="71"/>
  <c r="FL27" i="71"/>
  <c r="FL28" i="71"/>
  <c r="FL29" i="71"/>
  <c r="FL30" i="71"/>
  <c r="FL31" i="71"/>
  <c r="FL32" i="71"/>
  <c r="FL33" i="71"/>
  <c r="FL34" i="71"/>
  <c r="FL35" i="71"/>
  <c r="FL36" i="71"/>
  <c r="FL37" i="71"/>
  <c r="FL38" i="71"/>
  <c r="FL39" i="71"/>
  <c r="FL40" i="71"/>
  <c r="FL41" i="71"/>
  <c r="FL42" i="71"/>
  <c r="FL43" i="71"/>
  <c r="FL44" i="71"/>
  <c r="FL45" i="71"/>
  <c r="FL46" i="71"/>
  <c r="FL47" i="71"/>
  <c r="FL48" i="71"/>
  <c r="FL49" i="71"/>
  <c r="FL50" i="71"/>
  <c r="FL51" i="71"/>
  <c r="FL52" i="71"/>
  <c r="FL53" i="71"/>
  <c r="FL54" i="71"/>
  <c r="FL55" i="71"/>
  <c r="FL56" i="71"/>
  <c r="FL57" i="71"/>
  <c r="FL58" i="71"/>
  <c r="FL59" i="71"/>
  <c r="FL60" i="71"/>
  <c r="FL61" i="71"/>
  <c r="FL62" i="71"/>
  <c r="FL63" i="71"/>
  <c r="FL64" i="71"/>
  <c r="FL65" i="71"/>
  <c r="FL66" i="71"/>
  <c r="FL67" i="71"/>
  <c r="FL68" i="71"/>
  <c r="FL69" i="71"/>
  <c r="FL70" i="71"/>
  <c r="FL71" i="71"/>
  <c r="FL72" i="71"/>
  <c r="FL73" i="71"/>
  <c r="FL74" i="71"/>
  <c r="FL75" i="71"/>
  <c r="FL76" i="71"/>
  <c r="FL77" i="71"/>
  <c r="FL78" i="71"/>
  <c r="FL79" i="71"/>
  <c r="FL80" i="71"/>
  <c r="FL81" i="71"/>
  <c r="FL82" i="71"/>
  <c r="FL83" i="71"/>
  <c r="FL84" i="71"/>
  <c r="FL85" i="71"/>
  <c r="FL86" i="71"/>
  <c r="FL87" i="71"/>
  <c r="FL88" i="71"/>
  <c r="FL89" i="71"/>
  <c r="FL90" i="71"/>
  <c r="FL91" i="71"/>
  <c r="FL92" i="71"/>
  <c r="FL93" i="71"/>
  <c r="FL94" i="71"/>
  <c r="FL13" i="71"/>
  <c r="FL12" i="71"/>
  <c r="EQ14" i="71"/>
  <c r="EQ15" i="71"/>
  <c r="EQ16" i="71"/>
  <c r="EQ17" i="71"/>
  <c r="EQ18" i="71"/>
  <c r="EQ19" i="71"/>
  <c r="EQ20" i="71"/>
  <c r="EQ21" i="71"/>
  <c r="EQ22" i="71"/>
  <c r="EQ23" i="71"/>
  <c r="EQ24" i="71"/>
  <c r="EQ25" i="71"/>
  <c r="EQ26" i="71"/>
  <c r="EQ27" i="71"/>
  <c r="EQ28" i="71"/>
  <c r="EQ29" i="71"/>
  <c r="EQ30" i="71"/>
  <c r="EQ31" i="71"/>
  <c r="EQ32" i="71"/>
  <c r="EQ33" i="71"/>
  <c r="EQ34" i="71"/>
  <c r="EQ35" i="71"/>
  <c r="EQ36" i="71"/>
  <c r="EQ37" i="71"/>
  <c r="EQ38" i="71"/>
  <c r="EQ39" i="71"/>
  <c r="EQ40" i="71"/>
  <c r="EQ41" i="71"/>
  <c r="EQ42" i="71"/>
  <c r="EQ43" i="71"/>
  <c r="EQ44" i="71"/>
  <c r="EQ45" i="71"/>
  <c r="EQ46" i="71"/>
  <c r="EQ47" i="71"/>
  <c r="EQ48" i="71"/>
  <c r="EQ49" i="71"/>
  <c r="EQ50" i="71"/>
  <c r="EQ51" i="71"/>
  <c r="EQ52" i="71"/>
  <c r="EQ53" i="71"/>
  <c r="EQ54" i="71"/>
  <c r="EQ55" i="71"/>
  <c r="EQ56" i="71"/>
  <c r="EQ57" i="71"/>
  <c r="EQ58" i="71"/>
  <c r="EQ59" i="71"/>
  <c r="EQ60" i="71"/>
  <c r="EQ61" i="71"/>
  <c r="EQ62" i="71"/>
  <c r="EQ63" i="71"/>
  <c r="EQ64" i="71"/>
  <c r="EQ65" i="71"/>
  <c r="EQ66" i="71"/>
  <c r="EQ67" i="71"/>
  <c r="EQ68" i="71"/>
  <c r="EQ69" i="71"/>
  <c r="EQ70" i="71"/>
  <c r="EQ71" i="71"/>
  <c r="EQ72" i="71"/>
  <c r="EQ73" i="71"/>
  <c r="EQ74" i="71"/>
  <c r="EQ75" i="71"/>
  <c r="EQ76" i="71"/>
  <c r="EQ77" i="71"/>
  <c r="EQ78" i="71"/>
  <c r="EQ79" i="71"/>
  <c r="EQ80" i="71"/>
  <c r="EQ81" i="71"/>
  <c r="EQ82" i="71"/>
  <c r="EQ83" i="71"/>
  <c r="EQ84" i="71"/>
  <c r="EQ85" i="71"/>
  <c r="EQ86" i="71"/>
  <c r="EQ87" i="71"/>
  <c r="EQ88" i="71"/>
  <c r="EQ89" i="71"/>
  <c r="EQ90" i="71"/>
  <c r="EQ91" i="71"/>
  <c r="EQ92" i="71"/>
  <c r="EQ93" i="71"/>
  <c r="EQ94" i="71"/>
  <c r="EQ13" i="71"/>
  <c r="EQ12" i="71"/>
  <c r="DV14" i="71"/>
  <c r="DV15" i="71"/>
  <c r="DV16" i="71"/>
  <c r="DV17" i="71"/>
  <c r="DV18" i="71"/>
  <c r="DV19" i="71"/>
  <c r="DV20" i="71"/>
  <c r="DV21" i="71"/>
  <c r="DV22" i="71"/>
  <c r="DV23" i="71"/>
  <c r="DV24" i="71"/>
  <c r="DV25" i="71"/>
  <c r="DV26" i="71"/>
  <c r="DV27" i="71"/>
  <c r="DV28" i="71"/>
  <c r="DV29" i="71"/>
  <c r="DV30" i="71"/>
  <c r="DV31" i="71"/>
  <c r="DV32" i="71"/>
  <c r="DV33" i="71"/>
  <c r="DV34" i="71"/>
  <c r="DV35" i="71"/>
  <c r="DV36" i="71"/>
  <c r="DV37" i="71"/>
  <c r="DV38" i="71"/>
  <c r="DV39" i="71"/>
  <c r="DV40" i="71"/>
  <c r="DV41" i="71"/>
  <c r="DV42" i="71"/>
  <c r="DV43" i="71"/>
  <c r="DV44" i="71"/>
  <c r="DV45" i="71"/>
  <c r="DV46" i="71"/>
  <c r="DV47" i="71"/>
  <c r="DV48" i="71"/>
  <c r="DV49" i="71"/>
  <c r="DV50" i="71"/>
  <c r="DV51" i="71"/>
  <c r="DV52" i="71"/>
  <c r="DV53" i="71"/>
  <c r="DV54" i="71"/>
  <c r="DV55" i="71"/>
  <c r="DV56" i="71"/>
  <c r="DV57" i="71"/>
  <c r="DV58" i="71"/>
  <c r="DV59" i="71"/>
  <c r="DV60" i="71"/>
  <c r="DV61" i="71"/>
  <c r="DV62" i="71"/>
  <c r="DV63" i="71"/>
  <c r="DV64" i="71"/>
  <c r="DV65" i="71"/>
  <c r="DV66" i="71"/>
  <c r="DV67" i="71"/>
  <c r="DV68" i="71"/>
  <c r="DV69" i="71"/>
  <c r="DV70" i="71"/>
  <c r="DV71" i="71"/>
  <c r="DV72" i="71"/>
  <c r="DV73" i="71"/>
  <c r="DV74" i="71"/>
  <c r="DV75" i="71"/>
  <c r="DV76" i="71"/>
  <c r="DV77" i="71"/>
  <c r="DV78" i="71"/>
  <c r="DV79" i="71"/>
  <c r="DV80" i="71"/>
  <c r="DV81" i="71"/>
  <c r="DV82" i="71"/>
  <c r="DV83" i="71"/>
  <c r="DV84" i="71"/>
  <c r="DV85" i="71"/>
  <c r="DV86" i="71"/>
  <c r="DV87" i="71"/>
  <c r="DV88" i="71"/>
  <c r="DV89" i="71"/>
  <c r="DV90" i="71"/>
  <c r="DV91" i="71"/>
  <c r="DV92" i="71"/>
  <c r="DV93" i="71"/>
  <c r="DV94" i="71"/>
  <c r="DV13" i="71"/>
  <c r="DV12" i="71"/>
  <c r="DA14" i="71"/>
  <c r="DA15" i="71"/>
  <c r="DA16" i="71"/>
  <c r="DA17" i="71"/>
  <c r="DA18" i="71"/>
  <c r="DA19" i="71"/>
  <c r="DA20" i="71"/>
  <c r="DA21" i="71"/>
  <c r="DA22" i="71"/>
  <c r="DA23" i="71"/>
  <c r="DA24" i="71"/>
  <c r="DA25" i="71"/>
  <c r="DA26" i="71"/>
  <c r="DA27" i="71"/>
  <c r="DA28" i="71"/>
  <c r="DA29" i="71"/>
  <c r="DA30" i="71"/>
  <c r="DA31" i="71"/>
  <c r="DA32" i="71"/>
  <c r="DA33" i="71"/>
  <c r="DA34" i="71"/>
  <c r="DA35" i="71"/>
  <c r="DA36" i="71"/>
  <c r="DA37" i="71"/>
  <c r="DA38" i="71"/>
  <c r="DA39" i="71"/>
  <c r="DA40" i="71"/>
  <c r="DA41" i="71"/>
  <c r="DA42" i="71"/>
  <c r="DA43" i="71"/>
  <c r="DA44" i="71"/>
  <c r="DA45" i="71"/>
  <c r="DA46" i="71"/>
  <c r="DA47" i="71"/>
  <c r="DA48" i="71"/>
  <c r="DA49" i="71"/>
  <c r="DA50" i="71"/>
  <c r="DA51" i="71"/>
  <c r="DA52" i="71"/>
  <c r="DA53" i="71"/>
  <c r="DA54" i="71"/>
  <c r="DA55" i="71"/>
  <c r="DA56" i="71"/>
  <c r="DA57" i="71"/>
  <c r="DA58" i="71"/>
  <c r="DA59" i="71"/>
  <c r="DA60" i="71"/>
  <c r="DA61" i="71"/>
  <c r="DA62" i="71"/>
  <c r="DA63" i="71"/>
  <c r="DA64" i="71"/>
  <c r="DA65" i="71"/>
  <c r="DA66" i="71"/>
  <c r="DA67" i="71"/>
  <c r="DA68" i="71"/>
  <c r="DA69" i="71"/>
  <c r="DA70" i="71"/>
  <c r="DA71" i="71"/>
  <c r="DA72" i="71"/>
  <c r="DA73" i="71"/>
  <c r="DA74" i="71"/>
  <c r="DA75" i="71"/>
  <c r="DA76" i="71"/>
  <c r="DA77" i="71"/>
  <c r="DA78" i="71"/>
  <c r="DA79" i="71"/>
  <c r="DA80" i="71"/>
  <c r="DA81" i="71"/>
  <c r="DA82" i="71"/>
  <c r="DA83" i="71"/>
  <c r="DA84" i="71"/>
  <c r="DA85" i="71"/>
  <c r="DA86" i="71"/>
  <c r="DA87" i="71"/>
  <c r="DA88" i="71"/>
  <c r="DA89" i="71"/>
  <c r="DA90" i="71"/>
  <c r="DA91" i="71"/>
  <c r="DA92" i="71"/>
  <c r="DA93" i="71"/>
  <c r="DA94" i="71"/>
  <c r="DA13" i="71"/>
  <c r="DA12" i="71"/>
  <c r="CF14" i="71"/>
  <c r="CF15" i="71"/>
  <c r="CF16" i="71"/>
  <c r="CF17" i="71"/>
  <c r="CF18" i="71"/>
  <c r="CF19" i="71"/>
  <c r="CF20" i="71"/>
  <c r="CF21" i="71"/>
  <c r="CF22" i="71"/>
  <c r="CF23" i="71"/>
  <c r="CF24" i="71"/>
  <c r="CF25" i="71"/>
  <c r="CF26" i="71"/>
  <c r="CF27" i="71"/>
  <c r="CF28" i="71"/>
  <c r="CF29" i="71"/>
  <c r="CF30" i="71"/>
  <c r="CF31" i="71"/>
  <c r="CF32" i="71"/>
  <c r="CF33" i="71"/>
  <c r="CF34" i="71"/>
  <c r="CF35" i="71"/>
  <c r="CF36" i="71"/>
  <c r="CF37" i="71"/>
  <c r="CF38" i="71"/>
  <c r="CF39" i="71"/>
  <c r="CF40" i="71"/>
  <c r="CF41" i="71"/>
  <c r="CF42" i="71"/>
  <c r="CF43" i="71"/>
  <c r="CF44" i="71"/>
  <c r="CF45" i="71"/>
  <c r="CF46" i="71"/>
  <c r="CF47" i="71"/>
  <c r="CF48" i="71"/>
  <c r="CF49" i="71"/>
  <c r="CF50" i="71"/>
  <c r="CF51" i="71"/>
  <c r="CF52" i="71"/>
  <c r="CF53" i="71"/>
  <c r="CF54" i="71"/>
  <c r="CF55" i="71"/>
  <c r="CF56" i="71"/>
  <c r="CF57" i="71"/>
  <c r="CF58" i="71"/>
  <c r="CF59" i="71"/>
  <c r="CF60" i="71"/>
  <c r="CF61" i="71"/>
  <c r="CF62" i="71"/>
  <c r="CF63" i="71"/>
  <c r="CF64" i="71"/>
  <c r="CF65" i="71"/>
  <c r="CF66" i="71"/>
  <c r="CF67" i="71"/>
  <c r="CF68" i="71"/>
  <c r="CF69" i="71"/>
  <c r="CF70" i="71"/>
  <c r="CF71" i="71"/>
  <c r="CF72" i="71"/>
  <c r="CF73" i="71"/>
  <c r="CF74" i="71"/>
  <c r="CF75" i="71"/>
  <c r="CF76" i="71"/>
  <c r="CF77" i="71"/>
  <c r="CF78" i="71"/>
  <c r="CF79" i="71"/>
  <c r="CF80" i="71"/>
  <c r="CF81" i="71"/>
  <c r="CF82" i="71"/>
  <c r="CF83" i="71"/>
  <c r="CF84" i="71"/>
  <c r="CF85" i="71"/>
  <c r="CF86" i="71"/>
  <c r="CF87" i="71"/>
  <c r="CF88" i="71"/>
  <c r="CF89" i="71"/>
  <c r="CF90" i="71"/>
  <c r="CF91" i="71"/>
  <c r="CF92" i="71"/>
  <c r="CF93" i="71"/>
  <c r="CF94" i="71"/>
  <c r="CF13" i="71"/>
  <c r="CF12" i="71"/>
  <c r="BK14" i="71"/>
  <c r="BK15" i="71"/>
  <c r="BK16" i="71"/>
  <c r="BK17" i="71"/>
  <c r="BK18" i="71"/>
  <c r="BK19" i="71"/>
  <c r="BK20" i="71"/>
  <c r="BK21" i="71"/>
  <c r="BK22" i="71"/>
  <c r="BK23" i="71"/>
  <c r="BK24" i="71"/>
  <c r="BK25" i="71"/>
  <c r="BK26" i="71"/>
  <c r="BK27" i="71"/>
  <c r="BK28" i="71"/>
  <c r="BK29" i="71"/>
  <c r="BK30" i="71"/>
  <c r="BK31" i="71"/>
  <c r="BK32" i="71"/>
  <c r="BK33" i="71"/>
  <c r="BK34" i="71"/>
  <c r="BK35" i="71"/>
  <c r="BK36" i="71"/>
  <c r="BK37" i="71"/>
  <c r="BK38" i="71"/>
  <c r="BK39" i="71"/>
  <c r="BK40" i="71"/>
  <c r="BK41" i="71"/>
  <c r="BK42" i="71"/>
  <c r="BK43" i="71"/>
  <c r="BK44" i="71"/>
  <c r="BK45" i="71"/>
  <c r="BK46" i="71"/>
  <c r="BK47" i="71"/>
  <c r="BK48" i="71"/>
  <c r="BK49" i="71"/>
  <c r="BK50" i="71"/>
  <c r="BK51" i="71"/>
  <c r="BK52" i="71"/>
  <c r="BK53" i="71"/>
  <c r="BK54" i="71"/>
  <c r="BK55" i="71"/>
  <c r="BK56" i="71"/>
  <c r="BK57" i="71"/>
  <c r="BK58" i="71"/>
  <c r="BK59" i="71"/>
  <c r="BK60" i="71"/>
  <c r="BK61" i="71"/>
  <c r="BK62" i="71"/>
  <c r="BK63" i="71"/>
  <c r="BK64" i="71"/>
  <c r="BK65" i="71"/>
  <c r="BK66" i="71"/>
  <c r="BK67" i="71"/>
  <c r="BK68" i="71"/>
  <c r="BK69" i="71"/>
  <c r="BK70" i="71"/>
  <c r="BK71" i="71"/>
  <c r="BK72" i="71"/>
  <c r="BK73" i="71"/>
  <c r="BK74" i="71"/>
  <c r="BK75" i="71"/>
  <c r="BK76" i="71"/>
  <c r="BK77" i="71"/>
  <c r="BK78" i="71"/>
  <c r="BK79" i="71"/>
  <c r="BK80" i="71"/>
  <c r="BK81" i="71"/>
  <c r="BK82" i="71"/>
  <c r="BK83" i="71"/>
  <c r="BK84" i="71"/>
  <c r="BK85" i="71"/>
  <c r="BK86" i="71"/>
  <c r="BK87" i="71"/>
  <c r="BK88" i="71"/>
  <c r="BK89" i="71"/>
  <c r="BK90" i="71"/>
  <c r="BK91" i="71"/>
  <c r="BK92" i="71"/>
  <c r="BK93" i="71"/>
  <c r="BK94" i="71"/>
  <c r="BK13" i="71"/>
  <c r="BK12" i="71"/>
  <c r="AP14" i="71"/>
  <c r="AP15" i="71"/>
  <c r="AP16" i="71"/>
  <c r="AP17" i="71"/>
  <c r="AP18" i="71"/>
  <c r="AP19" i="71"/>
  <c r="AP20" i="71"/>
  <c r="AP21" i="71"/>
  <c r="AP22" i="71"/>
  <c r="AP23" i="71"/>
  <c r="AP24" i="71"/>
  <c r="AP25" i="71"/>
  <c r="AP26" i="71"/>
  <c r="AP27" i="71"/>
  <c r="AP28" i="71"/>
  <c r="AP29" i="71"/>
  <c r="AP30" i="71"/>
  <c r="AP31" i="71"/>
  <c r="AP32" i="71"/>
  <c r="AP33" i="71"/>
  <c r="AP34" i="71"/>
  <c r="AP35" i="71"/>
  <c r="AP36" i="71"/>
  <c r="AP37" i="71"/>
  <c r="AP38" i="71"/>
  <c r="AP39" i="71"/>
  <c r="AP40" i="71"/>
  <c r="AP41" i="71"/>
  <c r="AP42" i="71"/>
  <c r="AP43" i="71"/>
  <c r="AP44" i="71"/>
  <c r="AP45" i="71"/>
  <c r="AP46" i="71"/>
  <c r="AP47" i="71"/>
  <c r="AP48" i="71"/>
  <c r="AP49" i="71"/>
  <c r="AP50" i="71"/>
  <c r="AP51" i="71"/>
  <c r="AP52" i="71"/>
  <c r="AP53" i="71"/>
  <c r="AP54" i="71"/>
  <c r="AP55" i="71"/>
  <c r="AP56" i="71"/>
  <c r="AP57" i="71"/>
  <c r="AP58" i="71"/>
  <c r="AP59" i="71"/>
  <c r="AP60" i="71"/>
  <c r="AP61" i="71"/>
  <c r="AP62" i="71"/>
  <c r="AP63" i="71"/>
  <c r="AP64" i="71"/>
  <c r="AP65" i="71"/>
  <c r="AP66" i="71"/>
  <c r="AP67" i="71"/>
  <c r="AP68" i="71"/>
  <c r="AP69" i="71"/>
  <c r="AP70" i="71"/>
  <c r="AP71" i="71"/>
  <c r="AP72" i="71"/>
  <c r="AP73" i="71"/>
  <c r="AP74" i="71"/>
  <c r="AP75" i="71"/>
  <c r="AP76" i="71"/>
  <c r="AP77" i="71"/>
  <c r="AP78" i="71"/>
  <c r="AP79" i="71"/>
  <c r="AP80" i="71"/>
  <c r="AP81" i="71"/>
  <c r="AP82" i="71"/>
  <c r="AP83" i="71"/>
  <c r="AP84" i="71"/>
  <c r="AP85" i="71"/>
  <c r="AP86" i="71"/>
  <c r="AP87" i="71"/>
  <c r="AP88" i="71"/>
  <c r="AP89" i="71"/>
  <c r="AP90" i="71"/>
  <c r="AP91" i="71"/>
  <c r="AP92" i="71"/>
  <c r="AP93" i="71"/>
  <c r="AP94" i="71"/>
  <c r="AP13" i="71"/>
  <c r="AP12" i="71"/>
  <c r="CC95" i="71"/>
  <c r="CC113" i="71" s="1"/>
  <c r="AS304" i="65" s="1"/>
  <c r="AI303" i="65" s="1"/>
  <c r="AE95" i="71"/>
  <c r="U12" i="71"/>
  <c r="AI773" i="65"/>
  <c r="T112" i="70"/>
  <c r="T131" i="70" s="1"/>
  <c r="AS82" i="65" s="1"/>
  <c r="AI81" i="65" s="1"/>
  <c r="HF12" i="72"/>
  <c r="FQ12" i="72" s="1"/>
  <c r="G8" i="65"/>
  <c r="AU17" i="72"/>
  <c r="AU21" i="72"/>
  <c r="CK19" i="72"/>
  <c r="DF25" i="72"/>
  <c r="DF29" i="72"/>
  <c r="EA31" i="72"/>
  <c r="FQ14" i="72"/>
  <c r="HE36" i="72"/>
  <c r="HF36" i="72"/>
  <c r="AU36" i="72" s="1"/>
  <c r="HE37" i="72"/>
  <c r="HF37" i="72"/>
  <c r="HE38" i="72"/>
  <c r="HF38" i="72"/>
  <c r="HE39" i="72"/>
  <c r="HF39" i="72"/>
  <c r="HE40" i="72"/>
  <c r="HF40" i="72"/>
  <c r="FQ40" i="72"/>
  <c r="HE41" i="72"/>
  <c r="HF41" i="72"/>
  <c r="DF41" i="72" s="1"/>
  <c r="HE42" i="72"/>
  <c r="HF42" i="72"/>
  <c r="Z42" i="72"/>
  <c r="HE43" i="72"/>
  <c r="HF43" i="72"/>
  <c r="CK43" i="72"/>
  <c r="HE44" i="72"/>
  <c r="HF44" i="72"/>
  <c r="AU44" i="72"/>
  <c r="HE45" i="72"/>
  <c r="HF45" i="72"/>
  <c r="HE46" i="72"/>
  <c r="HF46" i="72"/>
  <c r="CK46" i="72"/>
  <c r="HE47" i="72"/>
  <c r="HF47" i="72"/>
  <c r="HE48" i="72"/>
  <c r="HF48" i="72"/>
  <c r="GL48" i="72"/>
  <c r="HE49" i="72"/>
  <c r="HF49" i="72"/>
  <c r="DF49" i="72"/>
  <c r="HE50" i="72"/>
  <c r="HF50" i="72"/>
  <c r="Z50" i="72"/>
  <c r="HE51" i="72"/>
  <c r="HF51" i="72"/>
  <c r="HE52" i="72"/>
  <c r="HF52" i="72"/>
  <c r="FQ52" i="72"/>
  <c r="HE53" i="72"/>
  <c r="HF53" i="72"/>
  <c r="DF53" i="72"/>
  <c r="HE54" i="72"/>
  <c r="HF54" i="72"/>
  <c r="CK54" i="72" s="1"/>
  <c r="HE55" i="72"/>
  <c r="HF55" i="72"/>
  <c r="FQ55" i="72"/>
  <c r="HE56" i="72"/>
  <c r="HF56" i="72"/>
  <c r="FQ56" i="72" s="1"/>
  <c r="HE57" i="72"/>
  <c r="HF57" i="72"/>
  <c r="AU57" i="72"/>
  <c r="HE58" i="72"/>
  <c r="HF58" i="72"/>
  <c r="BP58" i="72" s="1"/>
  <c r="HE59" i="72"/>
  <c r="HF59" i="72"/>
  <c r="CK59" i="72" s="1"/>
  <c r="HE60" i="72"/>
  <c r="HF60" i="72"/>
  <c r="EA60" i="72" s="1"/>
  <c r="HE61" i="72"/>
  <c r="HF61" i="72"/>
  <c r="BP61" i="72"/>
  <c r="HE62" i="72"/>
  <c r="HF62" i="72"/>
  <c r="EA62" i="72" s="1"/>
  <c r="HE63" i="72"/>
  <c r="HF63" i="72"/>
  <c r="Z63" i="72" s="1"/>
  <c r="HE64" i="72"/>
  <c r="HF64" i="72"/>
  <c r="GL64" i="72"/>
  <c r="HE65" i="72"/>
  <c r="HF65" i="72"/>
  <c r="FQ65" i="72"/>
  <c r="HE66" i="72"/>
  <c r="HF66" i="72"/>
  <c r="EA66" i="72" s="1"/>
  <c r="HE67" i="72"/>
  <c r="HF67" i="72"/>
  <c r="BP67" i="72"/>
  <c r="HE68" i="72"/>
  <c r="HF68" i="72"/>
  <c r="GL68" i="72"/>
  <c r="HE69" i="72"/>
  <c r="HF69" i="72"/>
  <c r="BP69" i="72"/>
  <c r="HE70" i="72"/>
  <c r="HF70" i="72"/>
  <c r="CK70" i="72" s="1"/>
  <c r="HE71" i="72"/>
  <c r="HF71" i="72"/>
  <c r="Z71" i="72"/>
  <c r="HE72" i="72"/>
  <c r="HF72" i="72"/>
  <c r="FQ72" i="72" s="1"/>
  <c r="HE73" i="72"/>
  <c r="HF73" i="72"/>
  <c r="FQ73" i="72"/>
  <c r="HE74" i="72"/>
  <c r="HF74" i="72"/>
  <c r="Z74" i="72" s="1"/>
  <c r="HE75" i="72"/>
  <c r="HF75" i="72"/>
  <c r="HE76" i="72"/>
  <c r="HF76" i="72"/>
  <c r="GL76" i="72"/>
  <c r="HE77" i="72"/>
  <c r="HF77" i="72"/>
  <c r="HE78" i="72"/>
  <c r="HF78" i="72"/>
  <c r="AU78" i="72" s="1"/>
  <c r="HE79" i="72"/>
  <c r="HF79" i="72"/>
  <c r="Z79" i="72"/>
  <c r="HE80" i="72"/>
  <c r="HF80" i="72"/>
  <c r="GL80" i="72" s="1"/>
  <c r="HE81" i="72"/>
  <c r="HF81" i="72"/>
  <c r="HE82" i="72"/>
  <c r="HF82" i="72"/>
  <c r="GL82" i="72"/>
  <c r="HE83" i="72"/>
  <c r="HF83" i="72"/>
  <c r="BP83" i="72" s="1"/>
  <c r="HE84" i="72"/>
  <c r="HF84" i="72"/>
  <c r="EA84" i="72"/>
  <c r="HE85" i="72"/>
  <c r="HF85" i="72"/>
  <c r="HE86" i="72"/>
  <c r="HF86" i="72"/>
  <c r="AU86" i="72" s="1"/>
  <c r="HE87" i="72"/>
  <c r="HF87" i="72"/>
  <c r="AU87" i="72"/>
  <c r="HE88" i="72"/>
  <c r="HF88" i="72"/>
  <c r="FQ88" i="72" s="1"/>
  <c r="HE89" i="72"/>
  <c r="HF89" i="72"/>
  <c r="DF89" i="72"/>
  <c r="HE90" i="72"/>
  <c r="HF90" i="72"/>
  <c r="BP90" i="72" s="1"/>
  <c r="HE91" i="72"/>
  <c r="HF91" i="72"/>
  <c r="HE92" i="72"/>
  <c r="HF92" i="72"/>
  <c r="FQ92" i="72"/>
  <c r="HE93" i="72"/>
  <c r="HF93" i="72"/>
  <c r="BP93" i="72" s="1"/>
  <c r="HE94" i="72"/>
  <c r="HF94" i="72"/>
  <c r="EV20" i="72"/>
  <c r="EA15" i="72"/>
  <c r="FQ26" i="71"/>
  <c r="EA18" i="71"/>
  <c r="EA26" i="71"/>
  <c r="CK18" i="71"/>
  <c r="CK26" i="71"/>
  <c r="AU18" i="71"/>
  <c r="Z14" i="71"/>
  <c r="GK21" i="71"/>
  <c r="GK26" i="71"/>
  <c r="FP21" i="71"/>
  <c r="FP25" i="71"/>
  <c r="EU21" i="71"/>
  <c r="EU29" i="71"/>
  <c r="DZ25" i="71"/>
  <c r="DE25" i="71"/>
  <c r="DE29" i="71"/>
  <c r="CJ24" i="71"/>
  <c r="CJ31" i="71"/>
  <c r="BO20" i="71"/>
  <c r="BO33" i="71"/>
  <c r="AT25" i="71"/>
  <c r="Y15" i="71"/>
  <c r="Y25" i="71"/>
  <c r="Y31" i="71"/>
  <c r="HE12" i="72"/>
  <c r="HE13" i="72"/>
  <c r="HF13" i="72"/>
  <c r="AU13" i="72"/>
  <c r="HE14" i="72"/>
  <c r="HF14" i="72"/>
  <c r="CK14" i="72" s="1"/>
  <c r="HE15" i="72"/>
  <c r="HF15" i="72"/>
  <c r="HE16" i="72"/>
  <c r="HF16" i="72"/>
  <c r="FQ16" i="72" s="1"/>
  <c r="HE17" i="72"/>
  <c r="HF17" i="72"/>
  <c r="DF17" i="72" s="1"/>
  <c r="FQ17" i="72"/>
  <c r="HE18" i="72"/>
  <c r="HF18" i="72"/>
  <c r="GL18" i="72" s="1"/>
  <c r="HE19" i="72"/>
  <c r="HF19" i="72"/>
  <c r="HE20" i="72"/>
  <c r="HF20" i="72"/>
  <c r="HE21" i="72"/>
  <c r="HF21" i="72"/>
  <c r="Z21" i="72" s="1"/>
  <c r="HE22" i="72"/>
  <c r="HF22" i="72"/>
  <c r="GL22" i="72" s="1"/>
  <c r="HE23" i="72"/>
  <c r="HF23" i="72"/>
  <c r="BP23" i="72" s="1"/>
  <c r="HE24" i="72"/>
  <c r="HF24" i="72"/>
  <c r="HE25" i="72"/>
  <c r="HF25" i="72"/>
  <c r="AU25" i="72" s="1"/>
  <c r="Z25" i="72"/>
  <c r="HE26" i="72"/>
  <c r="HF26" i="72"/>
  <c r="AU26" i="72" s="1"/>
  <c r="HE27" i="72"/>
  <c r="HF27" i="72"/>
  <c r="EA27" i="72" s="1"/>
  <c r="CK27" i="72"/>
  <c r="HE28" i="72"/>
  <c r="HF28" i="72"/>
  <c r="Z28" i="72" s="1"/>
  <c r="CK28" i="72"/>
  <c r="HE29" i="72"/>
  <c r="HF29" i="72"/>
  <c r="AU29" i="72"/>
  <c r="HE30" i="72"/>
  <c r="HF30" i="72"/>
  <c r="HE31" i="72"/>
  <c r="HF31" i="72"/>
  <c r="CK31" i="72" s="1"/>
  <c r="BP31" i="72"/>
  <c r="HE32" i="72"/>
  <c r="HF32" i="72"/>
  <c r="Z32" i="72" s="1"/>
  <c r="HE33" i="72"/>
  <c r="HF33" i="72"/>
  <c r="AU33" i="72"/>
  <c r="HE34" i="72"/>
  <c r="HF34" i="72"/>
  <c r="HE35" i="72"/>
  <c r="HF35" i="72"/>
  <c r="FQ35" i="72" s="1"/>
  <c r="Z12" i="72"/>
  <c r="HE13" i="71"/>
  <c r="GK13" i="71" s="1"/>
  <c r="DE13" i="71"/>
  <c r="DZ13" i="71"/>
  <c r="HF13" i="71"/>
  <c r="FQ13" i="71" s="1"/>
  <c r="HE14" i="71"/>
  <c r="GK14" i="71" s="1"/>
  <c r="HF14" i="71"/>
  <c r="HE15" i="71"/>
  <c r="AT15" i="71" s="1"/>
  <c r="HF15" i="71"/>
  <c r="HE16" i="71"/>
  <c r="CJ16" i="71" s="1"/>
  <c r="HF16" i="71"/>
  <c r="HE17" i="71"/>
  <c r="DE17" i="71" s="1"/>
  <c r="HF17" i="71"/>
  <c r="HE18" i="71"/>
  <c r="GK18" i="71" s="1"/>
  <c r="HF18" i="71"/>
  <c r="FQ18" i="71" s="1"/>
  <c r="GL18" i="71"/>
  <c r="HE19" i="71"/>
  <c r="HF19" i="71"/>
  <c r="FQ19" i="71"/>
  <c r="HE20" i="71"/>
  <c r="CJ20" i="71" s="1"/>
  <c r="GK20" i="71"/>
  <c r="HF20" i="71"/>
  <c r="HE21" i="71"/>
  <c r="DZ21" i="71" s="1"/>
  <c r="HF21" i="71"/>
  <c r="HE22" i="71"/>
  <c r="GK22" i="71" s="1"/>
  <c r="HF22" i="71"/>
  <c r="DF22" i="71" s="1"/>
  <c r="HE23" i="71"/>
  <c r="HF23" i="71"/>
  <c r="HE24" i="71"/>
  <c r="BO24" i="71" s="1"/>
  <c r="HF24" i="71"/>
  <c r="HE25" i="71"/>
  <c r="EU25" i="71" s="1"/>
  <c r="HF25" i="71"/>
  <c r="HE26" i="71"/>
  <c r="HF26" i="71"/>
  <c r="HE27" i="71"/>
  <c r="HF27" i="71"/>
  <c r="HE28" i="71"/>
  <c r="GK28" i="71" s="1"/>
  <c r="HF28" i="71"/>
  <c r="HE29" i="71"/>
  <c r="HF29" i="71"/>
  <c r="HE30" i="71"/>
  <c r="GK30" i="71"/>
  <c r="HF30" i="71"/>
  <c r="HE31" i="71"/>
  <c r="AT31" i="71" s="1"/>
  <c r="HF31" i="71"/>
  <c r="HE32" i="71"/>
  <c r="HF32" i="71"/>
  <c r="HE33" i="71"/>
  <c r="DE33" i="71" s="1"/>
  <c r="CJ33" i="71"/>
  <c r="HF33" i="71"/>
  <c r="HE34" i="71"/>
  <c r="GK34" i="71"/>
  <c r="HF34" i="71"/>
  <c r="EA34" i="71" s="1"/>
  <c r="HE35" i="71"/>
  <c r="DZ35" i="71"/>
  <c r="HF35" i="71"/>
  <c r="CK35" i="71" s="1"/>
  <c r="HE36" i="71"/>
  <c r="HF36" i="71"/>
  <c r="Z36" i="71"/>
  <c r="HE37" i="71"/>
  <c r="DE37" i="71" s="1"/>
  <c r="HF37" i="71"/>
  <c r="HE38" i="71"/>
  <c r="HF38" i="71"/>
  <c r="BP38" i="71" s="1"/>
  <c r="HE39" i="71"/>
  <c r="HF39" i="71"/>
  <c r="HE40" i="71"/>
  <c r="GK40" i="71" s="1"/>
  <c r="HF40" i="71"/>
  <c r="HE41" i="71"/>
  <c r="HF41" i="71"/>
  <c r="Z41" i="71" s="1"/>
  <c r="HE42" i="71"/>
  <c r="FP42" i="71"/>
  <c r="HF42" i="71"/>
  <c r="BP42" i="71" s="1"/>
  <c r="HE43" i="71"/>
  <c r="AT43" i="71"/>
  <c r="HF43" i="71"/>
  <c r="EV43" i="71" s="1"/>
  <c r="HE44" i="71"/>
  <c r="DZ44" i="71" s="1"/>
  <c r="HF44" i="71"/>
  <c r="HE45" i="71"/>
  <c r="EU45" i="71"/>
  <c r="HF45" i="71"/>
  <c r="HE46" i="71"/>
  <c r="HF46" i="71"/>
  <c r="AU46" i="71"/>
  <c r="HE47" i="71"/>
  <c r="BO47" i="71"/>
  <c r="HF47" i="71"/>
  <c r="HE48" i="71"/>
  <c r="EU48" i="71" s="1"/>
  <c r="HF48" i="71"/>
  <c r="CK48" i="71" s="1"/>
  <c r="HE49" i="71"/>
  <c r="HF49" i="71"/>
  <c r="HE50" i="71"/>
  <c r="AT50" i="71" s="1"/>
  <c r="HF50" i="71"/>
  <c r="HE51" i="71"/>
  <c r="DZ51" i="71" s="1"/>
  <c r="HF51" i="71"/>
  <c r="HE52" i="71"/>
  <c r="AT52" i="71"/>
  <c r="HF52" i="71"/>
  <c r="HE53" i="71"/>
  <c r="HF53" i="71"/>
  <c r="HE54" i="71"/>
  <c r="DE54" i="71" s="1"/>
  <c r="HF54" i="71"/>
  <c r="DF54" i="71"/>
  <c r="HE55" i="71"/>
  <c r="HF55" i="71"/>
  <c r="AU55" i="71" s="1"/>
  <c r="HE56" i="71"/>
  <c r="EU56" i="71"/>
  <c r="HF56" i="71"/>
  <c r="AU56" i="71" s="1"/>
  <c r="HE57" i="71"/>
  <c r="HF57" i="71"/>
  <c r="AU57" i="71"/>
  <c r="HE58" i="71"/>
  <c r="DE58" i="71"/>
  <c r="HF58" i="71"/>
  <c r="HE59" i="71"/>
  <c r="HF59" i="71"/>
  <c r="HE60" i="71"/>
  <c r="DE60" i="71" s="1"/>
  <c r="HF60" i="71"/>
  <c r="HE61" i="71"/>
  <c r="HF61" i="71"/>
  <c r="HE62" i="71"/>
  <c r="AT62" i="71"/>
  <c r="HF62" i="71"/>
  <c r="HE63" i="71"/>
  <c r="HF63" i="71"/>
  <c r="FQ63" i="71"/>
  <c r="HE64" i="71"/>
  <c r="EU64" i="71"/>
  <c r="HF64" i="71"/>
  <c r="AU64" i="71"/>
  <c r="HE65" i="71"/>
  <c r="HF65" i="71"/>
  <c r="DF65" i="71" s="1"/>
  <c r="HE66" i="71"/>
  <c r="DE66" i="71" s="1"/>
  <c r="HF66" i="71"/>
  <c r="HE67" i="71"/>
  <c r="DZ67" i="71" s="1"/>
  <c r="HF67" i="71"/>
  <c r="HE68" i="71"/>
  <c r="DE68" i="71" s="1"/>
  <c r="HF68" i="71"/>
  <c r="HE69" i="71"/>
  <c r="FP69" i="71"/>
  <c r="HF69" i="71"/>
  <c r="BP69" i="71" s="1"/>
  <c r="HE70" i="71"/>
  <c r="HF70" i="71"/>
  <c r="BP70" i="71" s="1"/>
  <c r="HE71" i="71"/>
  <c r="Y71" i="71" s="1"/>
  <c r="HF71" i="71"/>
  <c r="HE72" i="71"/>
  <c r="GK72" i="71" s="1"/>
  <c r="HF72" i="71"/>
  <c r="HE73" i="71"/>
  <c r="FP73" i="71"/>
  <c r="HF73" i="71"/>
  <c r="HE74" i="71"/>
  <c r="HF74" i="71"/>
  <c r="HE75" i="71"/>
  <c r="HF75" i="71"/>
  <c r="HE76" i="71"/>
  <c r="HF76" i="71"/>
  <c r="FQ76" i="71"/>
  <c r="HE77" i="71"/>
  <c r="FP77" i="71" s="1"/>
  <c r="HF77" i="71"/>
  <c r="EV77" i="71"/>
  <c r="HE78" i="71"/>
  <c r="HF78" i="71"/>
  <c r="GL78" i="71"/>
  <c r="HE79" i="71"/>
  <c r="GK79" i="71"/>
  <c r="HF79" i="71"/>
  <c r="HE80" i="71"/>
  <c r="HF80" i="71"/>
  <c r="HE81" i="71"/>
  <c r="HF81" i="71"/>
  <c r="HE82" i="71"/>
  <c r="DE82" i="71"/>
  <c r="HF82" i="71"/>
  <c r="AU82" i="71" s="1"/>
  <c r="HE83" i="71"/>
  <c r="Y83" i="71" s="1"/>
  <c r="HF83" i="71"/>
  <c r="HE84" i="71"/>
  <c r="CJ84" i="71"/>
  <c r="HF84" i="71"/>
  <c r="EA84" i="71"/>
  <c r="HE85" i="71"/>
  <c r="HF85" i="71"/>
  <c r="HE86" i="71"/>
  <c r="HF86" i="71"/>
  <c r="BP86" i="71" s="1"/>
  <c r="HE87" i="71"/>
  <c r="DZ87" i="71" s="1"/>
  <c r="HF87" i="71"/>
  <c r="HE88" i="71"/>
  <c r="HF88" i="71"/>
  <c r="DF88" i="71" s="1"/>
  <c r="HE89" i="71"/>
  <c r="HF89" i="71"/>
  <c r="AU89" i="71"/>
  <c r="HE90" i="71"/>
  <c r="HF90" i="71"/>
  <c r="FQ90" i="71" s="1"/>
  <c r="HE91" i="71"/>
  <c r="HF91" i="71"/>
  <c r="HE92" i="71"/>
  <c r="HF92" i="71"/>
  <c r="HE93" i="71"/>
  <c r="AT93" i="71"/>
  <c r="HF93" i="71"/>
  <c r="HE94" i="71"/>
  <c r="AT94" i="71"/>
  <c r="HF94" i="71"/>
  <c r="FQ94" i="71" s="1"/>
  <c r="HF12" i="71"/>
  <c r="EV12" i="71"/>
  <c r="HE12" i="71"/>
  <c r="GK12" i="71" s="1"/>
  <c r="HE12" i="70"/>
  <c r="GK12" i="70"/>
  <c r="HF13" i="70"/>
  <c r="CK13" i="70" s="1"/>
  <c r="HF14" i="70"/>
  <c r="HF15" i="70"/>
  <c r="CK15" i="70"/>
  <c r="HF16" i="70"/>
  <c r="HF17" i="70"/>
  <c r="FQ17" i="70"/>
  <c r="HF18" i="70"/>
  <c r="CK18" i="70" s="1"/>
  <c r="HF19" i="70"/>
  <c r="CK19" i="70"/>
  <c r="HF20" i="70"/>
  <c r="HF21" i="70"/>
  <c r="DF21" i="70" s="1"/>
  <c r="HF22" i="70"/>
  <c r="FQ22" i="70"/>
  <c r="HF23" i="70"/>
  <c r="CK23" i="70" s="1"/>
  <c r="HF24" i="70"/>
  <c r="HF25" i="70"/>
  <c r="DF25" i="70"/>
  <c r="HF26" i="70"/>
  <c r="FQ26" i="70"/>
  <c r="HF27" i="70"/>
  <c r="HF28" i="70"/>
  <c r="Z28" i="70" s="1"/>
  <c r="HF29" i="70"/>
  <c r="DF29" i="70" s="1"/>
  <c r="HF30" i="70"/>
  <c r="FQ30" i="70" s="1"/>
  <c r="HF31" i="70"/>
  <c r="HF32" i="70"/>
  <c r="DF32" i="70" s="1"/>
  <c r="HF33" i="70"/>
  <c r="DF33" i="70"/>
  <c r="HF34" i="70"/>
  <c r="HF35" i="70"/>
  <c r="HF36" i="70"/>
  <c r="CK36" i="70"/>
  <c r="HF37" i="70"/>
  <c r="FQ37" i="70" s="1"/>
  <c r="HF38" i="70"/>
  <c r="HF39" i="70"/>
  <c r="HF40" i="70"/>
  <c r="Z40" i="70" s="1"/>
  <c r="HF41" i="70"/>
  <c r="EA41" i="70"/>
  <c r="HF42" i="70"/>
  <c r="HF43" i="70"/>
  <c r="CK43" i="70" s="1"/>
  <c r="HF44" i="70"/>
  <c r="AU44" i="70"/>
  <c r="HF45" i="70"/>
  <c r="HF46" i="70"/>
  <c r="HF47" i="70"/>
  <c r="HF48" i="70"/>
  <c r="HF49" i="70"/>
  <c r="FQ49" i="70" s="1"/>
  <c r="HF50" i="70"/>
  <c r="HF51" i="70"/>
  <c r="HF52" i="70"/>
  <c r="EA52" i="70" s="1"/>
  <c r="HF53" i="70"/>
  <c r="FQ53" i="70" s="1"/>
  <c r="HF54" i="70"/>
  <c r="HF55" i="70"/>
  <c r="HF56" i="70"/>
  <c r="DF56" i="70" s="1"/>
  <c r="HF57" i="70"/>
  <c r="EA57" i="70" s="1"/>
  <c r="HF58" i="70"/>
  <c r="HF59" i="70"/>
  <c r="HF60" i="70"/>
  <c r="DF60" i="70" s="1"/>
  <c r="HF61" i="70"/>
  <c r="CK61" i="70"/>
  <c r="HF62" i="70"/>
  <c r="HF63" i="70"/>
  <c r="GL63" i="70"/>
  <c r="HF64" i="70"/>
  <c r="GL64" i="70"/>
  <c r="HF65" i="70"/>
  <c r="HF66" i="70"/>
  <c r="EV66" i="70"/>
  <c r="HF67" i="70"/>
  <c r="FQ67" i="70" s="1"/>
  <c r="HF68" i="70"/>
  <c r="HF69" i="70"/>
  <c r="FQ69" i="70"/>
  <c r="HF70" i="70"/>
  <c r="HF71" i="70"/>
  <c r="HF72" i="70"/>
  <c r="HF73" i="70"/>
  <c r="EA73" i="70" s="1"/>
  <c r="HF74" i="70"/>
  <c r="HF75" i="70"/>
  <c r="HF76" i="70"/>
  <c r="HF77" i="70"/>
  <c r="EA77" i="70"/>
  <c r="HF78" i="70"/>
  <c r="FQ78" i="70" s="1"/>
  <c r="HF79" i="70"/>
  <c r="HF80" i="70"/>
  <c r="HF81" i="70"/>
  <c r="CK81" i="70" s="1"/>
  <c r="HF82" i="70"/>
  <c r="HF83" i="70"/>
  <c r="HF84" i="70"/>
  <c r="BP84" i="70" s="1"/>
  <c r="HF85" i="70"/>
  <c r="HF86" i="70"/>
  <c r="HF87" i="70"/>
  <c r="EA87" i="70" s="1"/>
  <c r="HF88" i="70"/>
  <c r="HF89" i="70"/>
  <c r="EV89" i="70" s="1"/>
  <c r="HF90" i="70"/>
  <c r="EV90" i="70" s="1"/>
  <c r="HF91" i="70"/>
  <c r="HF92" i="70"/>
  <c r="HF93" i="70"/>
  <c r="EA93" i="70" s="1"/>
  <c r="HF94" i="70"/>
  <c r="HF95" i="70"/>
  <c r="HF96" i="70"/>
  <c r="DF96" i="70" s="1"/>
  <c r="HF97" i="70"/>
  <c r="FQ97" i="70" s="1"/>
  <c r="HF98" i="70"/>
  <c r="HF99" i="70"/>
  <c r="EV99" i="70"/>
  <c r="HF100" i="70"/>
  <c r="HF101" i="70"/>
  <c r="CK101" i="70" s="1"/>
  <c r="HF102" i="70"/>
  <c r="HF103" i="70"/>
  <c r="HF104" i="70"/>
  <c r="EV104" i="70"/>
  <c r="HF105" i="70"/>
  <c r="EA105" i="70" s="1"/>
  <c r="HF106" i="70"/>
  <c r="HF107" i="70"/>
  <c r="HF108" i="70"/>
  <c r="BP108" i="70" s="1"/>
  <c r="HF109" i="70"/>
  <c r="CK109" i="70"/>
  <c r="HF110" i="70"/>
  <c r="HF111" i="70"/>
  <c r="CK111" i="70" s="1"/>
  <c r="HE13" i="70"/>
  <c r="FP13" i="70"/>
  <c r="HE14" i="70"/>
  <c r="DZ14" i="70" s="1"/>
  <c r="HE15" i="70"/>
  <c r="BO15" i="70" s="1"/>
  <c r="HE16" i="70"/>
  <c r="FP16" i="70"/>
  <c r="HE17" i="70"/>
  <c r="HE18" i="70"/>
  <c r="GK18" i="70"/>
  <c r="HE19" i="70"/>
  <c r="EU19" i="70" s="1"/>
  <c r="HE20" i="70"/>
  <c r="FP20" i="70" s="1"/>
  <c r="HE21" i="70"/>
  <c r="FP21" i="70"/>
  <c r="HE22" i="70"/>
  <c r="GK22" i="70" s="1"/>
  <c r="HE23" i="70"/>
  <c r="DZ23" i="70"/>
  <c r="HE24" i="70"/>
  <c r="FP24" i="70" s="1"/>
  <c r="HE25" i="70"/>
  <c r="AT25" i="70"/>
  <c r="HE26" i="70"/>
  <c r="DE26" i="70" s="1"/>
  <c r="HE27" i="70"/>
  <c r="DZ27" i="70"/>
  <c r="HE28" i="70"/>
  <c r="CJ28" i="70" s="1"/>
  <c r="HE29" i="70"/>
  <c r="GK29" i="70"/>
  <c r="HE30" i="70"/>
  <c r="DZ30" i="70" s="1"/>
  <c r="HE31" i="70"/>
  <c r="BO31" i="70"/>
  <c r="HE32" i="70"/>
  <c r="FP32" i="70" s="1"/>
  <c r="HE33" i="70"/>
  <c r="FP33" i="70"/>
  <c r="HE34" i="70"/>
  <c r="GK34" i="70" s="1"/>
  <c r="HE35" i="70"/>
  <c r="HE36" i="70"/>
  <c r="HE37" i="70"/>
  <c r="FP37" i="70" s="1"/>
  <c r="HE38" i="70"/>
  <c r="HE39" i="70"/>
  <c r="DZ39" i="70"/>
  <c r="HE40" i="70"/>
  <c r="FP40" i="70" s="1"/>
  <c r="HE41" i="70"/>
  <c r="AT41" i="70"/>
  <c r="HE42" i="70"/>
  <c r="HE43" i="70"/>
  <c r="CJ43" i="70"/>
  <c r="HE44" i="70"/>
  <c r="EU44" i="70"/>
  <c r="HE45" i="70"/>
  <c r="AT45" i="70"/>
  <c r="HE46" i="70"/>
  <c r="Y46" i="70"/>
  <c r="HE47" i="70"/>
  <c r="HE48" i="70"/>
  <c r="HE49" i="70"/>
  <c r="HE50" i="70"/>
  <c r="Y50" i="70" s="1"/>
  <c r="HE51" i="70"/>
  <c r="HE52" i="70"/>
  <c r="HE53" i="70"/>
  <c r="HE54" i="70"/>
  <c r="EU54" i="70"/>
  <c r="HE55" i="70"/>
  <c r="HE56" i="70"/>
  <c r="HE57" i="70"/>
  <c r="AT57" i="70"/>
  <c r="HE58" i="70"/>
  <c r="GK58" i="70"/>
  <c r="HE59" i="70"/>
  <c r="HE60" i="70"/>
  <c r="EU60" i="70"/>
  <c r="HE61" i="70"/>
  <c r="AT61" i="70" s="1"/>
  <c r="HE62" i="70"/>
  <c r="Y62" i="70"/>
  <c r="HE63" i="70"/>
  <c r="HE64" i="70"/>
  <c r="HE65" i="70"/>
  <c r="HE66" i="70"/>
  <c r="CJ66" i="70" s="1"/>
  <c r="HE67" i="70"/>
  <c r="HE68" i="70"/>
  <c r="Y68" i="70"/>
  <c r="HE69" i="70"/>
  <c r="HE70" i="70"/>
  <c r="Y70" i="70"/>
  <c r="HE71" i="70"/>
  <c r="HE72" i="70"/>
  <c r="Y72" i="70" s="1"/>
  <c r="HE73" i="70"/>
  <c r="AT73" i="70"/>
  <c r="HE74" i="70"/>
  <c r="Y74" i="70" s="1"/>
  <c r="HE75" i="70"/>
  <c r="HE76" i="70"/>
  <c r="EU76" i="70"/>
  <c r="HE77" i="70"/>
  <c r="HE78" i="70"/>
  <c r="Y78" i="70"/>
  <c r="HE79" i="70"/>
  <c r="HE80" i="70"/>
  <c r="Y80" i="70"/>
  <c r="HE81" i="70"/>
  <c r="Y81" i="70"/>
  <c r="HE82" i="70"/>
  <c r="CJ82" i="70"/>
  <c r="HE83" i="70"/>
  <c r="HE84" i="70"/>
  <c r="Y84" i="70" s="1"/>
  <c r="HE85" i="70"/>
  <c r="Y85" i="70"/>
  <c r="HE86" i="70"/>
  <c r="Y86" i="70" s="1"/>
  <c r="HE87" i="70"/>
  <c r="GK87" i="70"/>
  <c r="HE88" i="70"/>
  <c r="HE89" i="70"/>
  <c r="AT89" i="70"/>
  <c r="HE90" i="70"/>
  <c r="Y90" i="70" s="1"/>
  <c r="HE91" i="70"/>
  <c r="DZ91" i="70"/>
  <c r="HE92" i="70"/>
  <c r="Y92" i="70" s="1"/>
  <c r="HE93" i="70"/>
  <c r="FP93" i="70"/>
  <c r="HE94" i="70"/>
  <c r="Y94" i="70" s="1"/>
  <c r="HE95" i="70"/>
  <c r="EU95" i="70"/>
  <c r="HE96" i="70"/>
  <c r="Y96" i="70" s="1"/>
  <c r="HE97" i="70"/>
  <c r="Y97" i="70"/>
  <c r="HE98" i="70"/>
  <c r="CJ98" i="70" s="1"/>
  <c r="HE99" i="70"/>
  <c r="HE100" i="70"/>
  <c r="Y100" i="70"/>
  <c r="HE101" i="70"/>
  <c r="Y101" i="70" s="1"/>
  <c r="HE102" i="70"/>
  <c r="Y102" i="70"/>
  <c r="HE103" i="70"/>
  <c r="HE104" i="70"/>
  <c r="DZ104" i="70"/>
  <c r="HE105" i="70"/>
  <c r="AT105" i="70" s="1"/>
  <c r="HE106" i="70"/>
  <c r="Y106" i="70"/>
  <c r="HE107" i="70"/>
  <c r="HE108" i="70"/>
  <c r="EU108" i="70" s="1"/>
  <c r="HE109" i="70"/>
  <c r="FP109" i="70"/>
  <c r="HE110" i="70"/>
  <c r="Y110" i="70" s="1"/>
  <c r="HE111" i="70"/>
  <c r="Y111" i="70"/>
  <c r="FM109" i="72"/>
  <c r="HA130" i="70"/>
  <c r="HA108" i="72"/>
  <c r="GZ130" i="70"/>
  <c r="GZ112" i="71" s="1"/>
  <c r="GY130" i="70"/>
  <c r="GY9" i="70"/>
  <c r="GY9" i="72" s="1"/>
  <c r="GX130" i="70"/>
  <c r="GX112" i="71" s="1"/>
  <c r="GW130" i="70"/>
  <c r="GW9" i="70"/>
  <c r="GW9" i="71" s="1"/>
  <c r="GV130" i="70"/>
  <c r="GV112" i="71"/>
  <c r="GU130" i="70"/>
  <c r="GU108" i="72" s="1"/>
  <c r="GT130" i="70"/>
  <c r="GT112" i="71" s="1"/>
  <c r="GS130" i="70"/>
  <c r="GS108" i="72" s="1"/>
  <c r="GR130" i="70"/>
  <c r="GR108" i="72"/>
  <c r="GQ130" i="70"/>
  <c r="GQ112" i="71" s="1"/>
  <c r="GP130" i="70"/>
  <c r="GP9" i="70"/>
  <c r="GP9" i="72"/>
  <c r="GO130" i="70"/>
  <c r="GO108" i="72" s="1"/>
  <c r="GN130" i="70"/>
  <c r="GN9" i="70"/>
  <c r="GN9" i="71" s="1"/>
  <c r="GM130" i="70"/>
  <c r="GM9" i="70" s="1"/>
  <c r="GF130" i="70"/>
  <c r="GF9" i="70" s="1"/>
  <c r="GF9" i="71" s="1"/>
  <c r="GE130" i="70"/>
  <c r="GE9" i="70"/>
  <c r="GE9" i="71" s="1"/>
  <c r="GD130" i="70"/>
  <c r="GD108" i="72" s="1"/>
  <c r="GC130" i="70"/>
  <c r="GC112" i="71"/>
  <c r="GB130" i="70"/>
  <c r="GB108" i="72" s="1"/>
  <c r="GA130" i="70"/>
  <c r="GA9" i="70"/>
  <c r="FZ130" i="70"/>
  <c r="FZ112" i="71" s="1"/>
  <c r="FY130" i="70"/>
  <c r="FY108" i="72" s="1"/>
  <c r="FX130" i="70"/>
  <c r="FX112" i="71" s="1"/>
  <c r="FW130" i="70"/>
  <c r="FW112" i="71"/>
  <c r="FV130" i="70"/>
  <c r="FV108" i="72" s="1"/>
  <c r="FU130" i="70"/>
  <c r="FU112" i="71"/>
  <c r="FT130" i="70"/>
  <c r="FT108" i="72" s="1"/>
  <c r="FS130" i="70"/>
  <c r="FS9" i="70"/>
  <c r="FR130" i="70"/>
  <c r="FR112" i="71" s="1"/>
  <c r="FK130" i="70"/>
  <c r="FK9" i="70" s="1"/>
  <c r="FJ130" i="70"/>
  <c r="FJ108" i="72" s="1"/>
  <c r="FI130" i="70"/>
  <c r="FI108" i="72"/>
  <c r="FH130" i="70"/>
  <c r="FH9" i="70" s="1"/>
  <c r="FH9" i="72" s="1"/>
  <c r="FG130" i="70"/>
  <c r="FG9" i="70" s="1"/>
  <c r="FF130" i="70"/>
  <c r="FF108" i="72"/>
  <c r="FE130" i="70"/>
  <c r="FE108" i="72" s="1"/>
  <c r="FD130" i="70"/>
  <c r="FC130" i="70"/>
  <c r="FC9" i="70"/>
  <c r="FC9" i="71" s="1"/>
  <c r="FB130" i="70"/>
  <c r="FB108" i="72" s="1"/>
  <c r="FA130" i="70"/>
  <c r="FA108" i="72"/>
  <c r="EZ130" i="70"/>
  <c r="EZ9" i="70" s="1"/>
  <c r="EZ9" i="72" s="1"/>
  <c r="EY130" i="70"/>
  <c r="EY9" i="70" s="1"/>
  <c r="EX130" i="70"/>
  <c r="EX9" i="70"/>
  <c r="EX9" i="71" s="1"/>
  <c r="EW130" i="70"/>
  <c r="EW108" i="72" s="1"/>
  <c r="EP130" i="70"/>
  <c r="EP9" i="70" s="1"/>
  <c r="EP9" i="72" s="1"/>
  <c r="EO130" i="70"/>
  <c r="EO108" i="72" s="1"/>
  <c r="EN130" i="70"/>
  <c r="EN9" i="70" s="1"/>
  <c r="EN9" i="71" s="1"/>
  <c r="EM130" i="70"/>
  <c r="EM112" i="71"/>
  <c r="EL130" i="70"/>
  <c r="EL108" i="72" s="1"/>
  <c r="EK130" i="70"/>
  <c r="EK112" i="71"/>
  <c r="EJ130" i="70"/>
  <c r="EJ108" i="72" s="1"/>
  <c r="EI130" i="70"/>
  <c r="EI112" i="71"/>
  <c r="EH130" i="70"/>
  <c r="EH108" i="72" s="1"/>
  <c r="EG130" i="70"/>
  <c r="EG112" i="71"/>
  <c r="EF130" i="70"/>
  <c r="EF108" i="72" s="1"/>
  <c r="EE130" i="70"/>
  <c r="EE9" i="70"/>
  <c r="EE9" i="72" s="1"/>
  <c r="ED130" i="70"/>
  <c r="EC130" i="70"/>
  <c r="EC112" i="71" s="1"/>
  <c r="EB130" i="70"/>
  <c r="EB9" i="70"/>
  <c r="EB9" i="71" s="1"/>
  <c r="DU130" i="70"/>
  <c r="DU108" i="72" s="1"/>
  <c r="DT130" i="70"/>
  <c r="DT9" i="70"/>
  <c r="DT9" i="72" s="1"/>
  <c r="DS130" i="70"/>
  <c r="DS108" i="72" s="1"/>
  <c r="DR130" i="70"/>
  <c r="DR108" i="72" s="1"/>
  <c r="DQ130" i="70"/>
  <c r="DQ9" i="70" s="1"/>
  <c r="DP130" i="70"/>
  <c r="DP112" i="71" s="1"/>
  <c r="DO130" i="70"/>
  <c r="DO108" i="72"/>
  <c r="DN130" i="70"/>
  <c r="DN108" i="72" s="1"/>
  <c r="DM130" i="70"/>
  <c r="DM108" i="72"/>
  <c r="DL130" i="70"/>
  <c r="DL108" i="72" s="1"/>
  <c r="DK130" i="70"/>
  <c r="DK112" i="71" s="1"/>
  <c r="DJ130" i="70"/>
  <c r="DJ112" i="71" s="1"/>
  <c r="DI130" i="70"/>
  <c r="DI108" i="72" s="1"/>
  <c r="DH130" i="70"/>
  <c r="DH112" i="71" s="1"/>
  <c r="DG130" i="70"/>
  <c r="DG108" i="72"/>
  <c r="CZ130" i="70"/>
  <c r="CZ108" i="72" s="1"/>
  <c r="CY130" i="70"/>
  <c r="CY9" i="70"/>
  <c r="CX130" i="70"/>
  <c r="CX9" i="70" s="1"/>
  <c r="CX9" i="72" s="1"/>
  <c r="CW130" i="70"/>
  <c r="CW108" i="72" s="1"/>
  <c r="CV130" i="70"/>
  <c r="CV9" i="70" s="1"/>
  <c r="CU130" i="70"/>
  <c r="CU9" i="70" s="1"/>
  <c r="CU9" i="71" s="1"/>
  <c r="CT130" i="70"/>
  <c r="CT112" i="71" s="1"/>
  <c r="CS130" i="70"/>
  <c r="CS112" i="71" s="1"/>
  <c r="CR130" i="70"/>
  <c r="CR112" i="71" s="1"/>
  <c r="CQ130" i="70"/>
  <c r="CQ108" i="72" s="1"/>
  <c r="CP130" i="70"/>
  <c r="CP112" i="71" s="1"/>
  <c r="CO130" i="70"/>
  <c r="CO9" i="70"/>
  <c r="CO9" i="72" s="1"/>
  <c r="CN130" i="70"/>
  <c r="CN9" i="70" s="1"/>
  <c r="CM130" i="70"/>
  <c r="CM9" i="70" s="1"/>
  <c r="CL130" i="70"/>
  <c r="CL112" i="71"/>
  <c r="CE130" i="70"/>
  <c r="CE9" i="70" s="1"/>
  <c r="CD130" i="70"/>
  <c r="CD112" i="71"/>
  <c r="CC130" i="70"/>
  <c r="CC108" i="72" s="1"/>
  <c r="CB130" i="70"/>
  <c r="CB9" i="70" s="1"/>
  <c r="CA130" i="70"/>
  <c r="CA9" i="70" s="1"/>
  <c r="BZ130" i="70"/>
  <c r="BZ108" i="72" s="1"/>
  <c r="BY130" i="70"/>
  <c r="BY108" i="72" s="1"/>
  <c r="BX130" i="70"/>
  <c r="BX112" i="71"/>
  <c r="BW130" i="70"/>
  <c r="BW9" i="70" s="1"/>
  <c r="BW9" i="72" s="1"/>
  <c r="BV130" i="70"/>
  <c r="BV108" i="72" s="1"/>
  <c r="BU130" i="70"/>
  <c r="BU112" i="71" s="1"/>
  <c r="BT130" i="70"/>
  <c r="BT112" i="71" s="1"/>
  <c r="BS130" i="70"/>
  <c r="BS112" i="71" s="1"/>
  <c r="BR130" i="70"/>
  <c r="BR108" i="72" s="1"/>
  <c r="BQ130" i="70"/>
  <c r="BQ9" i="70" s="1"/>
  <c r="BQ9" i="72" s="1"/>
  <c r="BJ130" i="70"/>
  <c r="BJ112" i="71" s="1"/>
  <c r="BI130" i="70"/>
  <c r="BI112" i="71" s="1"/>
  <c r="BH130" i="70"/>
  <c r="BH108" i="72" s="1"/>
  <c r="BG130" i="70"/>
  <c r="BG112" i="71" s="1"/>
  <c r="BF130" i="70"/>
  <c r="BF112" i="71" s="1"/>
  <c r="BE130" i="70"/>
  <c r="BE108" i="72"/>
  <c r="BD130" i="70"/>
  <c r="BD108" i="72" s="1"/>
  <c r="BC130" i="70"/>
  <c r="BC9" i="70"/>
  <c r="BC9" i="71" s="1"/>
  <c r="BB130" i="70"/>
  <c r="BB108" i="72" s="1"/>
  <c r="BA130" i="70"/>
  <c r="BA112" i="71" s="1"/>
  <c r="AZ130" i="70"/>
  <c r="AZ9" i="70" s="1"/>
  <c r="AZ9" i="72" s="1"/>
  <c r="AY130" i="70"/>
  <c r="AY9" i="70" s="1"/>
  <c r="AY9" i="72" s="1"/>
  <c r="AX130" i="70"/>
  <c r="AX108" i="72" s="1"/>
  <c r="AW130" i="70"/>
  <c r="AW112" i="71" s="1"/>
  <c r="AV130" i="70"/>
  <c r="AV9" i="70" s="1"/>
  <c r="AO130" i="70"/>
  <c r="AO108" i="72" s="1"/>
  <c r="AN130" i="70"/>
  <c r="AN112" i="71" s="1"/>
  <c r="AM130" i="70"/>
  <c r="AM9" i="70" s="1"/>
  <c r="AM9" i="71" s="1"/>
  <c r="AL130" i="70"/>
  <c r="AL108" i="72" s="1"/>
  <c r="AK130" i="70"/>
  <c r="AK112" i="71"/>
  <c r="AJ130" i="70"/>
  <c r="AJ112" i="71" s="1"/>
  <c r="AI130" i="70"/>
  <c r="AI9" i="70"/>
  <c r="AI9" i="72" s="1"/>
  <c r="AD130" i="70"/>
  <c r="AD108" i="72" s="1"/>
  <c r="AH130" i="70"/>
  <c r="AH112" i="71" s="1"/>
  <c r="AG130" i="70"/>
  <c r="AG108" i="72" s="1"/>
  <c r="AF130" i="70"/>
  <c r="AF112" i="71" s="1"/>
  <c r="AE130" i="70"/>
  <c r="AE9" i="70" s="1"/>
  <c r="AE9" i="72" s="1"/>
  <c r="AC130" i="70"/>
  <c r="AC9" i="70" s="1"/>
  <c r="AC9" i="71" s="1"/>
  <c r="AB130" i="70"/>
  <c r="AB9" i="70" s="1"/>
  <c r="AB9" i="72" s="1"/>
  <c r="AA130" i="70"/>
  <c r="AA108" i="72"/>
  <c r="T130" i="70"/>
  <c r="T112" i="71" s="1"/>
  <c r="S130" i="70"/>
  <c r="S108" i="72"/>
  <c r="R130" i="70"/>
  <c r="R112" i="71" s="1"/>
  <c r="Q130" i="70"/>
  <c r="Q108" i="72" s="1"/>
  <c r="P130" i="70"/>
  <c r="P108" i="72" s="1"/>
  <c r="O130" i="70"/>
  <c r="O112" i="71"/>
  <c r="N130" i="70"/>
  <c r="N9" i="70" s="1"/>
  <c r="N9" i="72" s="1"/>
  <c r="M130" i="70"/>
  <c r="M9" i="70" s="1"/>
  <c r="M9" i="71" s="1"/>
  <c r="L130" i="70"/>
  <c r="L108" i="72"/>
  <c r="K130" i="70"/>
  <c r="K112" i="71" s="1"/>
  <c r="J130" i="70"/>
  <c r="J9" i="70"/>
  <c r="J9" i="71" s="1"/>
  <c r="I130" i="70"/>
  <c r="H130" i="70"/>
  <c r="H108" i="72"/>
  <c r="G130" i="70"/>
  <c r="G112" i="71" s="1"/>
  <c r="HB104" i="72"/>
  <c r="HB102" i="72"/>
  <c r="HA95" i="72"/>
  <c r="HA109" i="72" s="1"/>
  <c r="GZ95" i="72"/>
  <c r="GZ109" i="72"/>
  <c r="GY95" i="72"/>
  <c r="GY109" i="72" s="1"/>
  <c r="GX95" i="72"/>
  <c r="GX109" i="72"/>
  <c r="GW95" i="72"/>
  <c r="GW109" i="72" s="1"/>
  <c r="GV95" i="72"/>
  <c r="GV109" i="72"/>
  <c r="GU95" i="72"/>
  <c r="GU109" i="72" s="1"/>
  <c r="GT95" i="72"/>
  <c r="GT109" i="72"/>
  <c r="GS95" i="72"/>
  <c r="GS109" i="72" s="1"/>
  <c r="GR95" i="72"/>
  <c r="GR109" i="72"/>
  <c r="GQ95" i="72"/>
  <c r="GQ109" i="72" s="1"/>
  <c r="GP95" i="72"/>
  <c r="GP109" i="72"/>
  <c r="GO95" i="72"/>
  <c r="GO109" i="72" s="1"/>
  <c r="GN95" i="72"/>
  <c r="GN109" i="72"/>
  <c r="GM95" i="72"/>
  <c r="GM109" i="72" s="1"/>
  <c r="GL95" i="72"/>
  <c r="GJ94" i="72"/>
  <c r="GJ93" i="72"/>
  <c r="GJ92" i="72"/>
  <c r="GJ91" i="72"/>
  <c r="GJ90" i="72"/>
  <c r="GJ89" i="72"/>
  <c r="GJ88" i="72"/>
  <c r="GJ87" i="72"/>
  <c r="GJ86" i="72"/>
  <c r="GJ85" i="72"/>
  <c r="GJ84" i="72"/>
  <c r="GJ83" i="72"/>
  <c r="GJ82" i="72"/>
  <c r="GJ81" i="72"/>
  <c r="GJ80" i="72"/>
  <c r="GJ79" i="72"/>
  <c r="GJ78" i="72"/>
  <c r="GJ77" i="72"/>
  <c r="GJ76" i="72"/>
  <c r="GJ75" i="72"/>
  <c r="GJ74" i="72"/>
  <c r="GJ73" i="72"/>
  <c r="GJ72" i="72"/>
  <c r="GJ71" i="72"/>
  <c r="GJ70" i="72"/>
  <c r="GJ69" i="72"/>
  <c r="GJ68" i="72"/>
  <c r="GJ67" i="72"/>
  <c r="GJ66" i="72"/>
  <c r="GJ65" i="72"/>
  <c r="GJ64" i="72"/>
  <c r="GJ63" i="72"/>
  <c r="GJ62" i="72"/>
  <c r="GJ61" i="72"/>
  <c r="GJ60" i="72"/>
  <c r="GJ59" i="72"/>
  <c r="GJ58" i="72"/>
  <c r="GJ57" i="72"/>
  <c r="GJ56" i="72"/>
  <c r="GJ55" i="72"/>
  <c r="GJ54" i="72"/>
  <c r="GJ53" i="72"/>
  <c r="GJ52" i="72"/>
  <c r="GJ51" i="72"/>
  <c r="GJ50" i="72"/>
  <c r="GJ49" i="72"/>
  <c r="GJ48" i="72"/>
  <c r="GJ47" i="72"/>
  <c r="GJ46" i="72"/>
  <c r="GJ45" i="72"/>
  <c r="GJ44" i="72"/>
  <c r="GJ43" i="72"/>
  <c r="GJ42" i="72"/>
  <c r="GJ41" i="72"/>
  <c r="GJ40" i="72"/>
  <c r="GJ39" i="72"/>
  <c r="GJ38" i="72"/>
  <c r="GJ37" i="72"/>
  <c r="GJ36" i="72"/>
  <c r="GJ35" i="72"/>
  <c r="GJ34" i="72"/>
  <c r="GJ33" i="72"/>
  <c r="GJ32" i="72"/>
  <c r="GJ31" i="72"/>
  <c r="GJ30" i="72"/>
  <c r="GJ29" i="72"/>
  <c r="GJ28" i="72"/>
  <c r="GJ27" i="72"/>
  <c r="GJ26" i="72"/>
  <c r="GJ25" i="72"/>
  <c r="GJ24" i="72"/>
  <c r="GJ23" i="72"/>
  <c r="GJ22" i="72"/>
  <c r="GJ21" i="72"/>
  <c r="GJ20" i="72"/>
  <c r="GJ19" i="72"/>
  <c r="GJ18" i="72"/>
  <c r="GJ17" i="72"/>
  <c r="GJ16" i="72"/>
  <c r="GJ15" i="72"/>
  <c r="GJ14" i="72"/>
  <c r="GJ13" i="72"/>
  <c r="GJ12" i="72"/>
  <c r="GG104" i="72"/>
  <c r="GG102" i="72"/>
  <c r="GF95" i="72"/>
  <c r="GF109" i="72"/>
  <c r="GE95" i="72"/>
  <c r="GE109" i="72"/>
  <c r="GD95" i="72"/>
  <c r="GD109" i="72"/>
  <c r="GC95" i="72"/>
  <c r="GC109" i="72"/>
  <c r="GB95" i="72"/>
  <c r="GB109" i="72"/>
  <c r="GA95" i="72"/>
  <c r="GA109" i="72"/>
  <c r="FZ95" i="72"/>
  <c r="FZ109" i="72"/>
  <c r="FY95" i="72"/>
  <c r="FY109" i="72"/>
  <c r="FX95" i="72"/>
  <c r="FX109" i="72"/>
  <c r="FW95" i="72"/>
  <c r="FW109" i="72"/>
  <c r="FV95" i="72"/>
  <c r="FV109" i="72"/>
  <c r="FU95" i="72"/>
  <c r="FU109" i="72" s="1"/>
  <c r="FT95" i="72"/>
  <c r="FT109" i="72" s="1"/>
  <c r="FS95" i="72"/>
  <c r="FS109" i="72" s="1"/>
  <c r="FR95" i="72"/>
  <c r="FR109" i="72" s="1"/>
  <c r="FQ95" i="72"/>
  <c r="FO94" i="72"/>
  <c r="FO93" i="72"/>
  <c r="FO92" i="72"/>
  <c r="FO91" i="72"/>
  <c r="FO90" i="72"/>
  <c r="FO89" i="72"/>
  <c r="FO88" i="72"/>
  <c r="FO87" i="72"/>
  <c r="FO86" i="72"/>
  <c r="FO85" i="72"/>
  <c r="FO84" i="72"/>
  <c r="FO83" i="72"/>
  <c r="FO82" i="72"/>
  <c r="FO81" i="72"/>
  <c r="FO80" i="72"/>
  <c r="FO79" i="72"/>
  <c r="FO78" i="72"/>
  <c r="FO77" i="72"/>
  <c r="FO76" i="72"/>
  <c r="FO75" i="72"/>
  <c r="FO74" i="72"/>
  <c r="FO73" i="72"/>
  <c r="FO72" i="72"/>
  <c r="FO71" i="72"/>
  <c r="FO70" i="72"/>
  <c r="FO69" i="72"/>
  <c r="FO68" i="72"/>
  <c r="FO67" i="72"/>
  <c r="FO66" i="72"/>
  <c r="FO65" i="72"/>
  <c r="FO64" i="72"/>
  <c r="FO63" i="72"/>
  <c r="FO62" i="72"/>
  <c r="FO61" i="72"/>
  <c r="FO60" i="72"/>
  <c r="FO59" i="72"/>
  <c r="FO58" i="72"/>
  <c r="FO57" i="72"/>
  <c r="FO56" i="72"/>
  <c r="FO55" i="72"/>
  <c r="FO54" i="72"/>
  <c r="FO53" i="72"/>
  <c r="FO52" i="72"/>
  <c r="FO51" i="72"/>
  <c r="FO50" i="72"/>
  <c r="FO49" i="72"/>
  <c r="FO48" i="72"/>
  <c r="FO47" i="72"/>
  <c r="FO46" i="72"/>
  <c r="FO45" i="72"/>
  <c r="FO44" i="72"/>
  <c r="FO43" i="72"/>
  <c r="FO42" i="72"/>
  <c r="FO41" i="72"/>
  <c r="FO40" i="72"/>
  <c r="FO39" i="72"/>
  <c r="FO38" i="72"/>
  <c r="FO37" i="72"/>
  <c r="FO36" i="72"/>
  <c r="FO35" i="72"/>
  <c r="FO34" i="72"/>
  <c r="FO33" i="72"/>
  <c r="FO32" i="72"/>
  <c r="FO31" i="72"/>
  <c r="FO30" i="72"/>
  <c r="FO29" i="72"/>
  <c r="FO28" i="72"/>
  <c r="FO27" i="72"/>
  <c r="FO26" i="72"/>
  <c r="FO25" i="72"/>
  <c r="FO24" i="72"/>
  <c r="FO23" i="72"/>
  <c r="FO22" i="72"/>
  <c r="FO21" i="72"/>
  <c r="FO20" i="72"/>
  <c r="FO19" i="72"/>
  <c r="FO18" i="72"/>
  <c r="FO17" i="72"/>
  <c r="FO16" i="72"/>
  <c r="FO15" i="72"/>
  <c r="FO14" i="72"/>
  <c r="FO13" i="72"/>
  <c r="FO12" i="72"/>
  <c r="FL104" i="72"/>
  <c r="FL102" i="72"/>
  <c r="FK95" i="72"/>
  <c r="FK109" i="72" s="1"/>
  <c r="FJ95" i="72"/>
  <c r="FJ109" i="72" s="1"/>
  <c r="FI95" i="72"/>
  <c r="FI109" i="72" s="1"/>
  <c r="FH95" i="72"/>
  <c r="FH109" i="72" s="1"/>
  <c r="FG95" i="72"/>
  <c r="FG109" i="72" s="1"/>
  <c r="FF95" i="72"/>
  <c r="FF109" i="72" s="1"/>
  <c r="FE95" i="72"/>
  <c r="FE109" i="72" s="1"/>
  <c r="FD95" i="72"/>
  <c r="FD109" i="72" s="1"/>
  <c r="FC95" i="72"/>
  <c r="FC109" i="72" s="1"/>
  <c r="FB95" i="72"/>
  <c r="FB109" i="72" s="1"/>
  <c r="FA95" i="72"/>
  <c r="FA109" i="72" s="1"/>
  <c r="EZ95" i="72"/>
  <c r="EZ109" i="72" s="1"/>
  <c r="EY95" i="72"/>
  <c r="EY109" i="72" s="1"/>
  <c r="EX95" i="72"/>
  <c r="EX109" i="72" s="1"/>
  <c r="EW95" i="72"/>
  <c r="EW109" i="72" s="1"/>
  <c r="EV95" i="72"/>
  <c r="ET94" i="72"/>
  <c r="ET93" i="72"/>
  <c r="ET92" i="72"/>
  <c r="ET91" i="72"/>
  <c r="ET90" i="72"/>
  <c r="ET89" i="72"/>
  <c r="ET88" i="72"/>
  <c r="ET87" i="72"/>
  <c r="ET86" i="72"/>
  <c r="ET85" i="72"/>
  <c r="ET84" i="72"/>
  <c r="ET83" i="72"/>
  <c r="ET82" i="72"/>
  <c r="ET81" i="72"/>
  <c r="ET80" i="72"/>
  <c r="ET79" i="72"/>
  <c r="ET78" i="72"/>
  <c r="ET77" i="72"/>
  <c r="ET76" i="72"/>
  <c r="ET75" i="72"/>
  <c r="ET74" i="72"/>
  <c r="ET73" i="72"/>
  <c r="ET72" i="72"/>
  <c r="ET71" i="72"/>
  <c r="ET70" i="72"/>
  <c r="ET69" i="72"/>
  <c r="ET68" i="72"/>
  <c r="ET67" i="72"/>
  <c r="ET66" i="72"/>
  <c r="ET65" i="72"/>
  <c r="ET64" i="72"/>
  <c r="ET63" i="72"/>
  <c r="ET62" i="72"/>
  <c r="ET61" i="72"/>
  <c r="ET60" i="72"/>
  <c r="ET59" i="72"/>
  <c r="ET58" i="72"/>
  <c r="ET57" i="72"/>
  <c r="ET56" i="72"/>
  <c r="ET55" i="72"/>
  <c r="ET54" i="72"/>
  <c r="ET53" i="72"/>
  <c r="ET52" i="72"/>
  <c r="ET51" i="72"/>
  <c r="ET50" i="72"/>
  <c r="ET49" i="72"/>
  <c r="ET48" i="72"/>
  <c r="ET47" i="72"/>
  <c r="ET46" i="72"/>
  <c r="ET45" i="72"/>
  <c r="ET44" i="72"/>
  <c r="ET43" i="72"/>
  <c r="ET42" i="72"/>
  <c r="ET41" i="72"/>
  <c r="ET40" i="72"/>
  <c r="ET39" i="72"/>
  <c r="ET38" i="72"/>
  <c r="ET37" i="72"/>
  <c r="ET36" i="72"/>
  <c r="ET35" i="72"/>
  <c r="ET34" i="72"/>
  <c r="ET33" i="72"/>
  <c r="ET32" i="72"/>
  <c r="ET31" i="72"/>
  <c r="ET30" i="72"/>
  <c r="ET29" i="72"/>
  <c r="ET28" i="72"/>
  <c r="ET27" i="72"/>
  <c r="ET26" i="72"/>
  <c r="ET25" i="72"/>
  <c r="ET24" i="72"/>
  <c r="ET23" i="72"/>
  <c r="ET22" i="72"/>
  <c r="ET21" i="72"/>
  <c r="ET20" i="72"/>
  <c r="ET19" i="72"/>
  <c r="ET18" i="72"/>
  <c r="ET17" i="72"/>
  <c r="ET16" i="72"/>
  <c r="ET15" i="72"/>
  <c r="ET14" i="72"/>
  <c r="ET13" i="72"/>
  <c r="ET12" i="72"/>
  <c r="EQ104" i="72"/>
  <c r="EQ102" i="72"/>
  <c r="EP95" i="72"/>
  <c r="EP109" i="72" s="1"/>
  <c r="EO95" i="72"/>
  <c r="EO109" i="72"/>
  <c r="EN95" i="72"/>
  <c r="EN109" i="72" s="1"/>
  <c r="EM95" i="72"/>
  <c r="EM109" i="72"/>
  <c r="EL95" i="72"/>
  <c r="EL109" i="72" s="1"/>
  <c r="EK95" i="72"/>
  <c r="EK109" i="72" s="1"/>
  <c r="EJ95" i="72"/>
  <c r="EJ109" i="72" s="1"/>
  <c r="EI95" i="72"/>
  <c r="EI109" i="72" s="1"/>
  <c r="EH95" i="72"/>
  <c r="EH109" i="72" s="1"/>
  <c r="EG95" i="72"/>
  <c r="EG109" i="72"/>
  <c r="EF95" i="72"/>
  <c r="EF109" i="72" s="1"/>
  <c r="EE95" i="72"/>
  <c r="EE109" i="72"/>
  <c r="ED95" i="72"/>
  <c r="ED109" i="72" s="1"/>
  <c r="EC95" i="72"/>
  <c r="EC109" i="72" s="1"/>
  <c r="EB95" i="72"/>
  <c r="EB109" i="72" s="1"/>
  <c r="EA95" i="72"/>
  <c r="DY94" i="72"/>
  <c r="DY93" i="72"/>
  <c r="DY92" i="72"/>
  <c r="DY91" i="72"/>
  <c r="DY90" i="72"/>
  <c r="DY89" i="72"/>
  <c r="DY88" i="72"/>
  <c r="DY87" i="72"/>
  <c r="DY86" i="72"/>
  <c r="DY85" i="72"/>
  <c r="DY84" i="72"/>
  <c r="DY83" i="72"/>
  <c r="DY82" i="72"/>
  <c r="DY81" i="72"/>
  <c r="DY80" i="72"/>
  <c r="DY79" i="72"/>
  <c r="DY78" i="72"/>
  <c r="DY77" i="72"/>
  <c r="DY76" i="72"/>
  <c r="DY75" i="72"/>
  <c r="DY74" i="72"/>
  <c r="DY73" i="72"/>
  <c r="DY72" i="72"/>
  <c r="DY71" i="72"/>
  <c r="DY70" i="72"/>
  <c r="DY69" i="72"/>
  <c r="DY68" i="72"/>
  <c r="DY67" i="72"/>
  <c r="DY66" i="72"/>
  <c r="DY65" i="72"/>
  <c r="DY64" i="72"/>
  <c r="DY63" i="72"/>
  <c r="DY62" i="72"/>
  <c r="DY61" i="72"/>
  <c r="DY60" i="72"/>
  <c r="DY59" i="72"/>
  <c r="DY58" i="72"/>
  <c r="DY57" i="72"/>
  <c r="DY56" i="72"/>
  <c r="DY55" i="72"/>
  <c r="DY54" i="72"/>
  <c r="DY53" i="72"/>
  <c r="DY52" i="72"/>
  <c r="DY51" i="72"/>
  <c r="DY50" i="72"/>
  <c r="DY49" i="72"/>
  <c r="DY48" i="72"/>
  <c r="DY47" i="72"/>
  <c r="DY46" i="72"/>
  <c r="DY45" i="72"/>
  <c r="DY44" i="72"/>
  <c r="DY43" i="72"/>
  <c r="DY42" i="72"/>
  <c r="DY41" i="72"/>
  <c r="DY40" i="72"/>
  <c r="DY39" i="72"/>
  <c r="DY38" i="72"/>
  <c r="DY37" i="72"/>
  <c r="DY36" i="72"/>
  <c r="DY35" i="72"/>
  <c r="DY34" i="72"/>
  <c r="DY33" i="72"/>
  <c r="DY32" i="72"/>
  <c r="DY31" i="72"/>
  <c r="DY30" i="72"/>
  <c r="DY29" i="72"/>
  <c r="DY28" i="72"/>
  <c r="DY27" i="72"/>
  <c r="DY26" i="72"/>
  <c r="DY25" i="72"/>
  <c r="DY24" i="72"/>
  <c r="DY23" i="72"/>
  <c r="DY22" i="72"/>
  <c r="DY21" i="72"/>
  <c r="DY20" i="72"/>
  <c r="DY19" i="72"/>
  <c r="DY18" i="72"/>
  <c r="DY17" i="72"/>
  <c r="DY16" i="72"/>
  <c r="DY15" i="72"/>
  <c r="DY14" i="72"/>
  <c r="DY13" i="72"/>
  <c r="DY12" i="72"/>
  <c r="DV104" i="72"/>
  <c r="DV102" i="72"/>
  <c r="DU95" i="72"/>
  <c r="DU109" i="72" s="1"/>
  <c r="DT95" i="72"/>
  <c r="DT109" i="72"/>
  <c r="DS95" i="72"/>
  <c r="DS109" i="72" s="1"/>
  <c r="DR95" i="72"/>
  <c r="DR109" i="72"/>
  <c r="DQ95" i="72"/>
  <c r="DQ109" i="72" s="1"/>
  <c r="DP95" i="72"/>
  <c r="DP109" i="72" s="1"/>
  <c r="DO95" i="72"/>
  <c r="DO109" i="72" s="1"/>
  <c r="DN95" i="72"/>
  <c r="DN109" i="72" s="1"/>
  <c r="DM95" i="72"/>
  <c r="DM109" i="72" s="1"/>
  <c r="DL95" i="72"/>
  <c r="DL109" i="72"/>
  <c r="DK95" i="72"/>
  <c r="DK109" i="72" s="1"/>
  <c r="DJ95" i="72"/>
  <c r="DJ109" i="72"/>
  <c r="DI95" i="72"/>
  <c r="DI109" i="72" s="1"/>
  <c r="DH95" i="72"/>
  <c r="DH109" i="72" s="1"/>
  <c r="DG95" i="72"/>
  <c r="DG109" i="72" s="1"/>
  <c r="DF95" i="72"/>
  <c r="DD94" i="72"/>
  <c r="DD93" i="72"/>
  <c r="DD92" i="72"/>
  <c r="DD91" i="72"/>
  <c r="DD90" i="72"/>
  <c r="DD89" i="72"/>
  <c r="DD88" i="72"/>
  <c r="DD87" i="72"/>
  <c r="DD86" i="72"/>
  <c r="DD85" i="72"/>
  <c r="DD84" i="72"/>
  <c r="DD83" i="72"/>
  <c r="DD82" i="72"/>
  <c r="DD81" i="72"/>
  <c r="DD80" i="72"/>
  <c r="DD79" i="72"/>
  <c r="DD78" i="72"/>
  <c r="DD77" i="72"/>
  <c r="DD76" i="72"/>
  <c r="DD75" i="72"/>
  <c r="DD74" i="72"/>
  <c r="DD73" i="72"/>
  <c r="DD72" i="72"/>
  <c r="DD71" i="72"/>
  <c r="DD70" i="72"/>
  <c r="DD69" i="72"/>
  <c r="DD68" i="72"/>
  <c r="DD67" i="72"/>
  <c r="DD66" i="72"/>
  <c r="DD65" i="72"/>
  <c r="DD64" i="72"/>
  <c r="DD63" i="72"/>
  <c r="DD62" i="72"/>
  <c r="DD61" i="72"/>
  <c r="DD60" i="72"/>
  <c r="DD59" i="72"/>
  <c r="DD58" i="72"/>
  <c r="DD57" i="72"/>
  <c r="DD56" i="72"/>
  <c r="DD55" i="72"/>
  <c r="DD54" i="72"/>
  <c r="DD53" i="72"/>
  <c r="DD52" i="72"/>
  <c r="DD51" i="72"/>
  <c r="DD50" i="72"/>
  <c r="DD49" i="72"/>
  <c r="DD48" i="72"/>
  <c r="DD47" i="72"/>
  <c r="DD46" i="72"/>
  <c r="DD45" i="72"/>
  <c r="DD44" i="72"/>
  <c r="DD43" i="72"/>
  <c r="DD42" i="72"/>
  <c r="DD41" i="72"/>
  <c r="DD40" i="72"/>
  <c r="DD39" i="72"/>
  <c r="DD38" i="72"/>
  <c r="DD37" i="72"/>
  <c r="DD36" i="72"/>
  <c r="DD35" i="72"/>
  <c r="DD34" i="72"/>
  <c r="DD33" i="72"/>
  <c r="DD32" i="72"/>
  <c r="DD31" i="72"/>
  <c r="DD30" i="72"/>
  <c r="DD29" i="72"/>
  <c r="DD28" i="72"/>
  <c r="DD27" i="72"/>
  <c r="DD26" i="72"/>
  <c r="DD25" i="72"/>
  <c r="DD24" i="72"/>
  <c r="DD23" i="72"/>
  <c r="DD22" i="72"/>
  <c r="DD21" i="72"/>
  <c r="DD20" i="72"/>
  <c r="DD19" i="72"/>
  <c r="DD18" i="72"/>
  <c r="DD17" i="72"/>
  <c r="DD16" i="72"/>
  <c r="DD15" i="72"/>
  <c r="DD14" i="72"/>
  <c r="DD13" i="72"/>
  <c r="DD12" i="72"/>
  <c r="DA104" i="72"/>
  <c r="DA102" i="72"/>
  <c r="CZ95" i="72"/>
  <c r="CZ109" i="72" s="1"/>
  <c r="CY95" i="72"/>
  <c r="CY109" i="72"/>
  <c r="CX95" i="72"/>
  <c r="CX109" i="72" s="1"/>
  <c r="CW95" i="72"/>
  <c r="CW109" i="72"/>
  <c r="CV95" i="72"/>
  <c r="CV109" i="72" s="1"/>
  <c r="CU95" i="72"/>
  <c r="CU109" i="72" s="1"/>
  <c r="CT95" i="72"/>
  <c r="CT109" i="72" s="1"/>
  <c r="CS95" i="72"/>
  <c r="CS109" i="72"/>
  <c r="CR95" i="72"/>
  <c r="CR109" i="72" s="1"/>
  <c r="CQ95" i="72"/>
  <c r="CQ109" i="72" s="1"/>
  <c r="CP95" i="72"/>
  <c r="CP109" i="72" s="1"/>
  <c r="CO95" i="72"/>
  <c r="CO109" i="72"/>
  <c r="CN95" i="72"/>
  <c r="CN109" i="72" s="1"/>
  <c r="CM95" i="72"/>
  <c r="CM109" i="72" s="1"/>
  <c r="CL95" i="72"/>
  <c r="CL109" i="72" s="1"/>
  <c r="CK95" i="72"/>
  <c r="CI94" i="72"/>
  <c r="CI93" i="72"/>
  <c r="CI92" i="72"/>
  <c r="CI91" i="72"/>
  <c r="CI90" i="72"/>
  <c r="CI89" i="72"/>
  <c r="CI88" i="72"/>
  <c r="CI87" i="72"/>
  <c r="CI86" i="72"/>
  <c r="CI85" i="72"/>
  <c r="CI84" i="72"/>
  <c r="CI83" i="72"/>
  <c r="CI82" i="72"/>
  <c r="CI81" i="72"/>
  <c r="CI80" i="72"/>
  <c r="CI79" i="72"/>
  <c r="CI78" i="72"/>
  <c r="CI77" i="72"/>
  <c r="CI76" i="72"/>
  <c r="CI75" i="72"/>
  <c r="CI74" i="72"/>
  <c r="CI73" i="72"/>
  <c r="CI72" i="72"/>
  <c r="CI71" i="72"/>
  <c r="CI70" i="72"/>
  <c r="CI69" i="72"/>
  <c r="CI68" i="72"/>
  <c r="CI67" i="72"/>
  <c r="CI66" i="72"/>
  <c r="CI65" i="72"/>
  <c r="CI64" i="72"/>
  <c r="CI63" i="72"/>
  <c r="CI62" i="72"/>
  <c r="CI61" i="72"/>
  <c r="CI60" i="72"/>
  <c r="CI59" i="72"/>
  <c r="CI58" i="72"/>
  <c r="CI57" i="72"/>
  <c r="CI56" i="72"/>
  <c r="CI55" i="72"/>
  <c r="CI54" i="72"/>
  <c r="CI53" i="72"/>
  <c r="CI52" i="72"/>
  <c r="CI51" i="72"/>
  <c r="CI50" i="72"/>
  <c r="CI49" i="72"/>
  <c r="CI48" i="72"/>
  <c r="CI47" i="72"/>
  <c r="CI46" i="72"/>
  <c r="CI45" i="72"/>
  <c r="CI44" i="72"/>
  <c r="CI43" i="72"/>
  <c r="CI42" i="72"/>
  <c r="CI41" i="72"/>
  <c r="CI40" i="72"/>
  <c r="CI39" i="72"/>
  <c r="CI38" i="72"/>
  <c r="CI37" i="72"/>
  <c r="CI36" i="72"/>
  <c r="CI35" i="72"/>
  <c r="CI34" i="72"/>
  <c r="CI33" i="72"/>
  <c r="CI32" i="72"/>
  <c r="CI31" i="72"/>
  <c r="CI30" i="72"/>
  <c r="CI29" i="72"/>
  <c r="CI28" i="72"/>
  <c r="CI27" i="72"/>
  <c r="CI26" i="72"/>
  <c r="CI25" i="72"/>
  <c r="CI24" i="72"/>
  <c r="CI23" i="72"/>
  <c r="CI22" i="72"/>
  <c r="CI21" i="72"/>
  <c r="CI20" i="72"/>
  <c r="CI19" i="72"/>
  <c r="CI18" i="72"/>
  <c r="CI17" i="72"/>
  <c r="CI16" i="72"/>
  <c r="CI15" i="72"/>
  <c r="CI14" i="72"/>
  <c r="CI13" i="72"/>
  <c r="CI12" i="72"/>
  <c r="CF104" i="72"/>
  <c r="CF102" i="72"/>
  <c r="CE95" i="72"/>
  <c r="CE109" i="72" s="1"/>
  <c r="CD95" i="72"/>
  <c r="CD109" i="72"/>
  <c r="CC95" i="72"/>
  <c r="CC109" i="72" s="1"/>
  <c r="CB95" i="72"/>
  <c r="CB109" i="72"/>
  <c r="CA95" i="72"/>
  <c r="CA109" i="72" s="1"/>
  <c r="BZ95" i="72"/>
  <c r="BZ109" i="72" s="1"/>
  <c r="BY95" i="72"/>
  <c r="BY109" i="72" s="1"/>
  <c r="BX95" i="72"/>
  <c r="BX109" i="72" s="1"/>
  <c r="BW95" i="72"/>
  <c r="BW109" i="72" s="1"/>
  <c r="BV95" i="72"/>
  <c r="BV109" i="72" s="1"/>
  <c r="BU95" i="72"/>
  <c r="BU109" i="72" s="1"/>
  <c r="BT95" i="72"/>
  <c r="BT109" i="72" s="1"/>
  <c r="BS95" i="72"/>
  <c r="BS109" i="72" s="1"/>
  <c r="BR95" i="72"/>
  <c r="BR109" i="72" s="1"/>
  <c r="BQ95" i="72"/>
  <c r="BQ109" i="72" s="1"/>
  <c r="BP95" i="72"/>
  <c r="BN94" i="72"/>
  <c r="BN93" i="72"/>
  <c r="BN92" i="72"/>
  <c r="BN91" i="72"/>
  <c r="BN90" i="72"/>
  <c r="BN89" i="72"/>
  <c r="BN88" i="72"/>
  <c r="BN87" i="72"/>
  <c r="BN86" i="72"/>
  <c r="BN85" i="72"/>
  <c r="BN84" i="72"/>
  <c r="BN83" i="72"/>
  <c r="BN82" i="72"/>
  <c r="BN81" i="72"/>
  <c r="BN80" i="72"/>
  <c r="BN79" i="72"/>
  <c r="BN78" i="72"/>
  <c r="BN77" i="72"/>
  <c r="BN76" i="72"/>
  <c r="BN75" i="72"/>
  <c r="BN74" i="72"/>
  <c r="BN73" i="72"/>
  <c r="BN72" i="72"/>
  <c r="BN71" i="72"/>
  <c r="BN70" i="72"/>
  <c r="BN69" i="72"/>
  <c r="BN68" i="72"/>
  <c r="BN67" i="72"/>
  <c r="BN66" i="72"/>
  <c r="BN65" i="72"/>
  <c r="BN64" i="72"/>
  <c r="BN63" i="72"/>
  <c r="BN62" i="72"/>
  <c r="BN61" i="72"/>
  <c r="BN60" i="72"/>
  <c r="BN59" i="72"/>
  <c r="BN58" i="72"/>
  <c r="BN57" i="72"/>
  <c r="BN56" i="72"/>
  <c r="BN55" i="72"/>
  <c r="BN54" i="72"/>
  <c r="BN53" i="72"/>
  <c r="BN52" i="72"/>
  <c r="BN51" i="72"/>
  <c r="BN50" i="72"/>
  <c r="BN49" i="72"/>
  <c r="BN48" i="72"/>
  <c r="BN47" i="72"/>
  <c r="BN46" i="72"/>
  <c r="BN45" i="72"/>
  <c r="BN44" i="72"/>
  <c r="BN43" i="72"/>
  <c r="BN42" i="72"/>
  <c r="BN41" i="72"/>
  <c r="BN40" i="72"/>
  <c r="BN39" i="72"/>
  <c r="BN38" i="72"/>
  <c r="BN37" i="72"/>
  <c r="BN36" i="72"/>
  <c r="BN35" i="72"/>
  <c r="BN34" i="72"/>
  <c r="BN33" i="72"/>
  <c r="BN32" i="72"/>
  <c r="BN31" i="72"/>
  <c r="BN30" i="72"/>
  <c r="BN29" i="72"/>
  <c r="BN28" i="72"/>
  <c r="BN27" i="72"/>
  <c r="BN26" i="72"/>
  <c r="BN25" i="72"/>
  <c r="BN24" i="72"/>
  <c r="BN23" i="72"/>
  <c r="BN22" i="72"/>
  <c r="BN21" i="72"/>
  <c r="BN20" i="72"/>
  <c r="BN19" i="72"/>
  <c r="BN18" i="72"/>
  <c r="BN17" i="72"/>
  <c r="BN16" i="72"/>
  <c r="BN15" i="72"/>
  <c r="BN14" i="72"/>
  <c r="BN13" i="72"/>
  <c r="BN12" i="72"/>
  <c r="BK104" i="72"/>
  <c r="BK102" i="72"/>
  <c r="BJ95" i="72"/>
  <c r="BJ109" i="72" s="1"/>
  <c r="BI95" i="72"/>
  <c r="BI109" i="72" s="1"/>
  <c r="BH95" i="72"/>
  <c r="BH109" i="72" s="1"/>
  <c r="BG95" i="72"/>
  <c r="BG109" i="72" s="1"/>
  <c r="BF95" i="72"/>
  <c r="BF109" i="72" s="1"/>
  <c r="BE95" i="72"/>
  <c r="BE109" i="72" s="1"/>
  <c r="BD95" i="72"/>
  <c r="BD109" i="72" s="1"/>
  <c r="BC95" i="72"/>
  <c r="BC109" i="72" s="1"/>
  <c r="BB95" i="72"/>
  <c r="BB109" i="72" s="1"/>
  <c r="BA95" i="72"/>
  <c r="BA109" i="72" s="1"/>
  <c r="AZ95" i="72"/>
  <c r="AZ109" i="72" s="1"/>
  <c r="AY95" i="72"/>
  <c r="AY109" i="72" s="1"/>
  <c r="AX95" i="72"/>
  <c r="AX109" i="72" s="1"/>
  <c r="AW95" i="72"/>
  <c r="AW109" i="72" s="1"/>
  <c r="AV95" i="72"/>
  <c r="AV109" i="72" s="1"/>
  <c r="AU95" i="72"/>
  <c r="AS94" i="72"/>
  <c r="AS93" i="72"/>
  <c r="AS92" i="72"/>
  <c r="AS91" i="72"/>
  <c r="AS90" i="72"/>
  <c r="AS89" i="72"/>
  <c r="AS88" i="72"/>
  <c r="AS87" i="72"/>
  <c r="AS86" i="72"/>
  <c r="AS85" i="72"/>
  <c r="AS84" i="72"/>
  <c r="AS83" i="72"/>
  <c r="AS82" i="72"/>
  <c r="AS81" i="72"/>
  <c r="AS80" i="72"/>
  <c r="AS79" i="72"/>
  <c r="AS78" i="72"/>
  <c r="AS77" i="72"/>
  <c r="AS76" i="72"/>
  <c r="AS75" i="72"/>
  <c r="AS74" i="72"/>
  <c r="AS73" i="72"/>
  <c r="AS72" i="72"/>
  <c r="AS71" i="72"/>
  <c r="AS70" i="72"/>
  <c r="AS69" i="72"/>
  <c r="AS68" i="72"/>
  <c r="AS67" i="72"/>
  <c r="AS66" i="72"/>
  <c r="AS65" i="72"/>
  <c r="AS64" i="72"/>
  <c r="AS63" i="72"/>
  <c r="AS62" i="72"/>
  <c r="AS61" i="72"/>
  <c r="AS60" i="72"/>
  <c r="AS59" i="72"/>
  <c r="AS58" i="72"/>
  <c r="AS57" i="72"/>
  <c r="AS56" i="72"/>
  <c r="AS55" i="72"/>
  <c r="AS54" i="72"/>
  <c r="AS53" i="72"/>
  <c r="AS52" i="72"/>
  <c r="AS51" i="72"/>
  <c r="AS50" i="72"/>
  <c r="AS49" i="72"/>
  <c r="AS48" i="72"/>
  <c r="AS47" i="72"/>
  <c r="AS46" i="72"/>
  <c r="AS45" i="72"/>
  <c r="AS44" i="72"/>
  <c r="AS43" i="72"/>
  <c r="AS42" i="72"/>
  <c r="AS41" i="72"/>
  <c r="AS40" i="72"/>
  <c r="AS39" i="72"/>
  <c r="AS38" i="72"/>
  <c r="AS37" i="72"/>
  <c r="AS36" i="72"/>
  <c r="AS35" i="72"/>
  <c r="AS34" i="72"/>
  <c r="AS33" i="72"/>
  <c r="AS32" i="72"/>
  <c r="AS31" i="72"/>
  <c r="AS30" i="72"/>
  <c r="AS29" i="72"/>
  <c r="AS28" i="72"/>
  <c r="AS27" i="72"/>
  <c r="AS26" i="72"/>
  <c r="AS25" i="72"/>
  <c r="AS24" i="72"/>
  <c r="AS23" i="72"/>
  <c r="AS22" i="72"/>
  <c r="AS21" i="72"/>
  <c r="AS20" i="72"/>
  <c r="AS19" i="72"/>
  <c r="AS18" i="72"/>
  <c r="AS17" i="72"/>
  <c r="AS16" i="72"/>
  <c r="AS15" i="72"/>
  <c r="AS14" i="72"/>
  <c r="AS13" i="72"/>
  <c r="AS12" i="72"/>
  <c r="AP104" i="72"/>
  <c r="AP102" i="72"/>
  <c r="AO95" i="72"/>
  <c r="AO109" i="72" s="1"/>
  <c r="AN95" i="72"/>
  <c r="AN109" i="72" s="1"/>
  <c r="AM95" i="72"/>
  <c r="AM109" i="72" s="1"/>
  <c r="AL95" i="72"/>
  <c r="AL109" i="72" s="1"/>
  <c r="AK95" i="72"/>
  <c r="AK109" i="72" s="1"/>
  <c r="AJ95" i="72"/>
  <c r="AJ109" i="72" s="1"/>
  <c r="AI95" i="72"/>
  <c r="AI109" i="72" s="1"/>
  <c r="AH95" i="72"/>
  <c r="AH109" i="72" s="1"/>
  <c r="AG95" i="72"/>
  <c r="AG109" i="72" s="1"/>
  <c r="AF95" i="72"/>
  <c r="AF109" i="72" s="1"/>
  <c r="AE95" i="72"/>
  <c r="AE109" i="72" s="1"/>
  <c r="AD95" i="72"/>
  <c r="AD109" i="72" s="1"/>
  <c r="AC95" i="72"/>
  <c r="AC109" i="72" s="1"/>
  <c r="AB95" i="72"/>
  <c r="AB109" i="72" s="1"/>
  <c r="AA95" i="72"/>
  <c r="AA109" i="72" s="1"/>
  <c r="Z95" i="72"/>
  <c r="X94" i="72"/>
  <c r="X93" i="72"/>
  <c r="X92" i="72"/>
  <c r="X91" i="72"/>
  <c r="X90" i="72"/>
  <c r="X89" i="72"/>
  <c r="X88" i="72"/>
  <c r="X87" i="72"/>
  <c r="X86" i="72"/>
  <c r="X85" i="72"/>
  <c r="X84" i="72"/>
  <c r="X83" i="72"/>
  <c r="X82" i="72"/>
  <c r="X81" i="72"/>
  <c r="X80" i="72"/>
  <c r="X79" i="72"/>
  <c r="X78" i="72"/>
  <c r="X77" i="72"/>
  <c r="X76" i="72"/>
  <c r="X75" i="72"/>
  <c r="X74" i="72"/>
  <c r="X73" i="72"/>
  <c r="X72" i="72"/>
  <c r="X71" i="72"/>
  <c r="X70" i="72"/>
  <c r="X69" i="72"/>
  <c r="X68" i="72"/>
  <c r="X67" i="72"/>
  <c r="X66" i="72"/>
  <c r="X65" i="72"/>
  <c r="X64" i="72"/>
  <c r="X63" i="72"/>
  <c r="X62" i="72"/>
  <c r="X61" i="72"/>
  <c r="X60" i="72"/>
  <c r="X59" i="72"/>
  <c r="X58" i="72"/>
  <c r="X57" i="72"/>
  <c r="X56" i="72"/>
  <c r="X55" i="72"/>
  <c r="X54" i="72"/>
  <c r="X53" i="72"/>
  <c r="X52" i="72"/>
  <c r="X51" i="72"/>
  <c r="X50" i="72"/>
  <c r="X49" i="72"/>
  <c r="X48" i="72"/>
  <c r="X47" i="72"/>
  <c r="X46" i="72"/>
  <c r="X45" i="72"/>
  <c r="X44" i="72"/>
  <c r="X43" i="72"/>
  <c r="X42" i="72"/>
  <c r="X41" i="72"/>
  <c r="X40" i="72"/>
  <c r="X39" i="72"/>
  <c r="X38" i="72"/>
  <c r="X37" i="72"/>
  <c r="X36" i="72"/>
  <c r="X35" i="72"/>
  <c r="X34" i="72"/>
  <c r="X33" i="72"/>
  <c r="X32" i="72"/>
  <c r="X31" i="72"/>
  <c r="X30" i="72"/>
  <c r="X29" i="72"/>
  <c r="X28" i="72"/>
  <c r="X27" i="72"/>
  <c r="X26" i="72"/>
  <c r="X25" i="72"/>
  <c r="X24" i="72"/>
  <c r="X23" i="72"/>
  <c r="X22" i="72"/>
  <c r="X21" i="72"/>
  <c r="X20" i="72"/>
  <c r="X19" i="72"/>
  <c r="X18" i="72"/>
  <c r="X17" i="72"/>
  <c r="X16" i="72"/>
  <c r="X15" i="72"/>
  <c r="X14" i="72"/>
  <c r="X13" i="72"/>
  <c r="X12" i="72"/>
  <c r="HB108" i="71"/>
  <c r="HB107" i="71"/>
  <c r="HB105" i="71"/>
  <c r="HB103" i="71"/>
  <c r="HB102" i="71"/>
  <c r="HA95" i="71"/>
  <c r="HA113" i="71"/>
  <c r="AS771" i="65" s="1"/>
  <c r="AI770" i="65" s="1"/>
  <c r="GZ95" i="71"/>
  <c r="GZ113" i="71"/>
  <c r="AS766" i="65" s="1"/>
  <c r="AI765" i="65" s="1"/>
  <c r="GY95" i="71"/>
  <c r="GY113" i="71"/>
  <c r="AS761" i="65" s="1"/>
  <c r="AI760" i="65" s="1"/>
  <c r="GX95" i="71"/>
  <c r="GX113" i="71"/>
  <c r="AS756" i="65" s="1"/>
  <c r="AI755" i="65" s="1"/>
  <c r="GW95" i="71"/>
  <c r="GW113" i="71"/>
  <c r="AS751" i="65" s="1"/>
  <c r="AI750" i="65" s="1"/>
  <c r="GV95" i="71"/>
  <c r="GV113" i="71"/>
  <c r="AS746" i="65" s="1"/>
  <c r="AI745" i="65" s="1"/>
  <c r="GU95" i="71"/>
  <c r="GU113" i="71"/>
  <c r="AS741" i="65" s="1"/>
  <c r="AI740" i="65" s="1"/>
  <c r="GT95" i="71"/>
  <c r="GT113" i="71"/>
  <c r="AS736" i="65" s="1"/>
  <c r="AI735" i="65" s="1"/>
  <c r="GS95" i="71"/>
  <c r="GS113" i="71"/>
  <c r="AS731" i="65" s="1"/>
  <c r="AI730" i="65" s="1"/>
  <c r="GR95" i="71"/>
  <c r="GR113" i="71"/>
  <c r="AS726" i="65" s="1"/>
  <c r="AI725" i="65" s="1"/>
  <c r="GQ95" i="71"/>
  <c r="GQ113" i="71"/>
  <c r="AS720" i="65" s="1"/>
  <c r="AI719" i="65" s="1"/>
  <c r="GP95" i="71"/>
  <c r="GP113" i="71"/>
  <c r="AS715" i="65" s="1"/>
  <c r="AI714" i="65" s="1"/>
  <c r="GO95" i="71"/>
  <c r="GO113" i="71"/>
  <c r="AS710" i="65" s="1"/>
  <c r="AI709" i="65" s="1"/>
  <c r="GN95" i="71"/>
  <c r="GN113" i="71"/>
  <c r="AS705" i="65" s="1"/>
  <c r="AI704" i="65" s="1"/>
  <c r="GM95" i="71"/>
  <c r="GM113" i="71"/>
  <c r="AS700" i="65" s="1"/>
  <c r="AI699" i="65" s="1"/>
  <c r="GL95" i="71"/>
  <c r="GJ94" i="71"/>
  <c r="GJ93" i="71"/>
  <c r="GJ92" i="71"/>
  <c r="GJ91" i="71"/>
  <c r="GJ90" i="71"/>
  <c r="GJ89" i="71"/>
  <c r="GJ88" i="71"/>
  <c r="GJ87" i="71"/>
  <c r="GJ86" i="71"/>
  <c r="GJ85" i="71"/>
  <c r="GJ84" i="71"/>
  <c r="GJ83" i="71"/>
  <c r="GJ82" i="71"/>
  <c r="GJ81" i="71"/>
  <c r="GJ80" i="71"/>
  <c r="GJ79" i="71"/>
  <c r="GJ78" i="71"/>
  <c r="GJ77" i="71"/>
  <c r="GJ76" i="71"/>
  <c r="GJ75" i="71"/>
  <c r="GJ74" i="71"/>
  <c r="GJ73" i="71"/>
  <c r="GJ72" i="71"/>
  <c r="GJ71" i="71"/>
  <c r="GJ70" i="71"/>
  <c r="GJ69" i="71"/>
  <c r="GJ68" i="71"/>
  <c r="GJ67" i="71"/>
  <c r="GJ66" i="71"/>
  <c r="GJ65" i="71"/>
  <c r="GJ64" i="71"/>
  <c r="GJ63" i="71"/>
  <c r="GJ62" i="71"/>
  <c r="GJ61" i="71"/>
  <c r="GJ60" i="71"/>
  <c r="GJ59" i="71"/>
  <c r="GJ58" i="71"/>
  <c r="GJ57" i="71"/>
  <c r="GJ56" i="71"/>
  <c r="GJ55" i="71"/>
  <c r="GJ54" i="71"/>
  <c r="GJ53" i="71"/>
  <c r="GJ52" i="71"/>
  <c r="GJ51" i="71"/>
  <c r="GJ50" i="71"/>
  <c r="GJ49" i="71"/>
  <c r="GJ48" i="71"/>
  <c r="GJ47" i="71"/>
  <c r="GJ46" i="71"/>
  <c r="GJ45" i="71"/>
  <c r="GJ44" i="71"/>
  <c r="GJ43" i="71"/>
  <c r="GJ42" i="71"/>
  <c r="GJ41" i="71"/>
  <c r="GJ40" i="71"/>
  <c r="GJ39" i="71"/>
  <c r="GJ38" i="71"/>
  <c r="GJ37" i="71"/>
  <c r="GJ36" i="71"/>
  <c r="GJ35" i="71"/>
  <c r="GJ34" i="71"/>
  <c r="GJ33" i="71"/>
  <c r="GJ32" i="71"/>
  <c r="GJ31" i="71"/>
  <c r="GJ30" i="71"/>
  <c r="GJ29" i="71"/>
  <c r="GJ28" i="71"/>
  <c r="GJ27" i="71"/>
  <c r="GJ26" i="71"/>
  <c r="GJ25" i="71"/>
  <c r="GJ24" i="71"/>
  <c r="GJ23" i="71"/>
  <c r="GJ22" i="71"/>
  <c r="GJ21" i="71"/>
  <c r="GJ20" i="71"/>
  <c r="GJ19" i="71"/>
  <c r="GJ18" i="71"/>
  <c r="GJ17" i="71"/>
  <c r="GJ16" i="71"/>
  <c r="GJ15" i="71"/>
  <c r="GJ14" i="71"/>
  <c r="GJ13" i="71"/>
  <c r="GJ12" i="71"/>
  <c r="GG108" i="71"/>
  <c r="GG107" i="71"/>
  <c r="GG105" i="71"/>
  <c r="GG103" i="71"/>
  <c r="GG102" i="71"/>
  <c r="GF95" i="71"/>
  <c r="GF113" i="71" s="1"/>
  <c r="AS695" i="65" s="1"/>
  <c r="AI694" i="65" s="1"/>
  <c r="GE95" i="71"/>
  <c r="GE113" i="71" s="1"/>
  <c r="AS690" i="65" s="1"/>
  <c r="AI689" i="65" s="1"/>
  <c r="GD95" i="71"/>
  <c r="GD113" i="71" s="1"/>
  <c r="AS685" i="65" s="1"/>
  <c r="AI684" i="65" s="1"/>
  <c r="GC95" i="71"/>
  <c r="GC113" i="71" s="1"/>
  <c r="AS680" i="65" s="1"/>
  <c r="AI679" i="65" s="1"/>
  <c r="GB95" i="71"/>
  <c r="GB113" i="71" s="1"/>
  <c r="AS675" i="65" s="1"/>
  <c r="AI674" i="65" s="1"/>
  <c r="GA95" i="71"/>
  <c r="GA113" i="71" s="1"/>
  <c r="AS670" i="65" s="1"/>
  <c r="AI669" i="65" s="1"/>
  <c r="FZ95" i="71"/>
  <c r="FZ113" i="71" s="1"/>
  <c r="AS665" i="65" s="1"/>
  <c r="AI664" i="65" s="1"/>
  <c r="FY95" i="71"/>
  <c r="FY113" i="71" s="1"/>
  <c r="AS660" i="65" s="1"/>
  <c r="AI659" i="65" s="1"/>
  <c r="FX95" i="71"/>
  <c r="FX113" i="71" s="1"/>
  <c r="AS654" i="65" s="1"/>
  <c r="AI653" i="65" s="1"/>
  <c r="FW95" i="71"/>
  <c r="FW113" i="71" s="1"/>
  <c r="AS649" i="65" s="1"/>
  <c r="AI648" i="65" s="1"/>
  <c r="FV95" i="71"/>
  <c r="FV113" i="71" s="1"/>
  <c r="AS644" i="65" s="1"/>
  <c r="AI643" i="65" s="1"/>
  <c r="FU95" i="71"/>
  <c r="FU113" i="71" s="1"/>
  <c r="AS639" i="65" s="1"/>
  <c r="AI638" i="65" s="1"/>
  <c r="FT95" i="71"/>
  <c r="FT113" i="71" s="1"/>
  <c r="AS634" i="65" s="1"/>
  <c r="AI633" i="65" s="1"/>
  <c r="FS95" i="71"/>
  <c r="FS113" i="71" s="1"/>
  <c r="AS629" i="65" s="1"/>
  <c r="AI628" i="65" s="1"/>
  <c r="FR95" i="71"/>
  <c r="FR113" i="71" s="1"/>
  <c r="AS624" i="65" s="1"/>
  <c r="AI623" i="65" s="1"/>
  <c r="FQ95" i="71"/>
  <c r="FO94" i="71"/>
  <c r="FO93" i="71"/>
  <c r="FO92" i="71"/>
  <c r="FO91" i="71"/>
  <c r="FO90" i="71"/>
  <c r="FO89" i="71"/>
  <c r="FO88" i="71"/>
  <c r="FO87" i="71"/>
  <c r="FO86" i="71"/>
  <c r="FO85" i="71"/>
  <c r="FO84" i="71"/>
  <c r="FO83" i="71"/>
  <c r="FO82" i="71"/>
  <c r="FO81" i="71"/>
  <c r="FO80" i="71"/>
  <c r="FO79" i="71"/>
  <c r="FO78" i="71"/>
  <c r="FO77" i="71"/>
  <c r="FO76" i="71"/>
  <c r="FO75" i="71"/>
  <c r="FO74" i="71"/>
  <c r="FO73" i="71"/>
  <c r="FO72" i="71"/>
  <c r="FO71" i="71"/>
  <c r="FO70" i="71"/>
  <c r="FO69" i="71"/>
  <c r="FO68" i="71"/>
  <c r="FO67" i="71"/>
  <c r="FO66" i="71"/>
  <c r="FO65" i="71"/>
  <c r="FO64" i="71"/>
  <c r="FO63" i="71"/>
  <c r="FO62" i="71"/>
  <c r="FO61" i="71"/>
  <c r="FO60" i="71"/>
  <c r="FO59" i="71"/>
  <c r="FO58" i="71"/>
  <c r="FO57" i="71"/>
  <c r="FO56" i="71"/>
  <c r="FO55" i="71"/>
  <c r="FO54" i="71"/>
  <c r="FO53" i="71"/>
  <c r="FO52" i="71"/>
  <c r="FO51" i="71"/>
  <c r="FO50" i="71"/>
  <c r="FO49" i="71"/>
  <c r="FO48" i="71"/>
  <c r="FO47" i="71"/>
  <c r="FO46" i="71"/>
  <c r="FO45" i="71"/>
  <c r="FO44" i="71"/>
  <c r="FO43" i="71"/>
  <c r="FO42" i="71"/>
  <c r="FO41" i="71"/>
  <c r="FO40" i="71"/>
  <c r="FO39" i="71"/>
  <c r="FO38" i="71"/>
  <c r="FO37" i="71"/>
  <c r="FO36" i="71"/>
  <c r="FO35" i="71"/>
  <c r="FO34" i="71"/>
  <c r="FO33" i="71"/>
  <c r="FO32" i="71"/>
  <c r="FO31" i="71"/>
  <c r="FO30" i="71"/>
  <c r="FO29" i="71"/>
  <c r="FO28" i="71"/>
  <c r="FO27" i="71"/>
  <c r="FO26" i="71"/>
  <c r="FO25" i="71"/>
  <c r="FO24" i="71"/>
  <c r="FO23" i="71"/>
  <c r="FO22" i="71"/>
  <c r="FO21" i="71"/>
  <c r="FO20" i="71"/>
  <c r="FO19" i="71"/>
  <c r="FO18" i="71"/>
  <c r="FO17" i="71"/>
  <c r="FO16" i="71"/>
  <c r="FO15" i="71"/>
  <c r="FO14" i="71"/>
  <c r="FO13" i="71"/>
  <c r="FO12" i="71"/>
  <c r="FL108" i="71"/>
  <c r="FL107" i="71"/>
  <c r="FL105" i="71"/>
  <c r="FL103" i="71"/>
  <c r="FL102" i="71"/>
  <c r="FK95" i="71"/>
  <c r="FK113" i="71"/>
  <c r="AS619" i="65"/>
  <c r="AI618" i="65"/>
  <c r="FJ95" i="71"/>
  <c r="FJ113" i="71"/>
  <c r="AS614" i="65"/>
  <c r="AI613" i="65"/>
  <c r="FI95" i="71"/>
  <c r="FI113" i="71"/>
  <c r="AS609" i="65"/>
  <c r="AI608" i="65"/>
  <c r="FH95" i="71"/>
  <c r="FH113" i="71"/>
  <c r="AS604" i="65"/>
  <c r="AI603" i="65"/>
  <c r="FG95" i="71"/>
  <c r="FG113" i="71"/>
  <c r="AS599" i="65"/>
  <c r="AI598" i="65"/>
  <c r="FF95" i="71"/>
  <c r="FF113" i="71"/>
  <c r="AS594" i="65"/>
  <c r="AI593" i="65"/>
  <c r="FE95" i="71"/>
  <c r="FE113" i="71"/>
  <c r="AS588" i="65"/>
  <c r="AI587" i="65"/>
  <c r="FD95" i="71"/>
  <c r="FD113" i="71"/>
  <c r="AS583" i="65"/>
  <c r="AI582" i="65"/>
  <c r="FC95" i="71"/>
  <c r="FC113" i="71"/>
  <c r="AS578" i="65"/>
  <c r="AI577" i="65"/>
  <c r="FB95" i="71"/>
  <c r="FB113" i="71"/>
  <c r="AS573" i="65"/>
  <c r="AI572" i="65"/>
  <c r="FA95" i="71"/>
  <c r="FA113" i="71"/>
  <c r="AS568" i="65"/>
  <c r="AI567" i="65"/>
  <c r="EZ95" i="71"/>
  <c r="EZ113" i="71"/>
  <c r="AS563" i="65"/>
  <c r="AI562" i="65"/>
  <c r="EY95" i="71"/>
  <c r="EY113" i="71"/>
  <c r="AS558" i="65"/>
  <c r="AI557" i="65"/>
  <c r="EX95" i="71"/>
  <c r="EX113" i="71"/>
  <c r="AS553" i="65"/>
  <c r="AI552" i="65"/>
  <c r="EW95" i="71"/>
  <c r="EW113" i="71"/>
  <c r="AS548" i="65"/>
  <c r="AI547" i="65"/>
  <c r="EV95" i="71"/>
  <c r="ET94" i="71"/>
  <c r="ET93" i="71"/>
  <c r="ET92" i="71"/>
  <c r="ET91" i="71"/>
  <c r="ET90" i="71"/>
  <c r="ET89" i="71"/>
  <c r="ET88" i="71"/>
  <c r="ET87" i="71"/>
  <c r="ET86" i="71"/>
  <c r="ET85" i="71"/>
  <c r="ET84" i="71"/>
  <c r="ET83" i="71"/>
  <c r="ET82" i="71"/>
  <c r="ET81" i="71"/>
  <c r="ET80" i="71"/>
  <c r="ET79" i="71"/>
  <c r="ET78" i="71"/>
  <c r="ET77" i="71"/>
  <c r="ET76" i="71"/>
  <c r="ET75" i="71"/>
  <c r="ET74" i="71"/>
  <c r="ET73" i="71"/>
  <c r="ET72" i="71"/>
  <c r="ET71" i="71"/>
  <c r="ET70" i="71"/>
  <c r="ET69" i="71"/>
  <c r="ET68" i="71"/>
  <c r="ET67" i="71"/>
  <c r="ET66" i="71"/>
  <c r="ET65" i="71"/>
  <c r="ET64" i="71"/>
  <c r="ET63" i="71"/>
  <c r="ET62" i="71"/>
  <c r="ET61" i="71"/>
  <c r="ET60" i="71"/>
  <c r="ET59" i="71"/>
  <c r="ET58" i="71"/>
  <c r="ET57" i="71"/>
  <c r="ET56" i="71"/>
  <c r="ET55" i="71"/>
  <c r="ET54" i="71"/>
  <c r="ET53" i="71"/>
  <c r="ET52" i="71"/>
  <c r="ET51" i="71"/>
  <c r="ET50" i="71"/>
  <c r="ET49" i="71"/>
  <c r="ET48" i="71"/>
  <c r="ET47" i="71"/>
  <c r="ET46" i="71"/>
  <c r="ET45" i="71"/>
  <c r="ET44" i="71"/>
  <c r="ET43" i="71"/>
  <c r="ET42" i="71"/>
  <c r="ET41" i="71"/>
  <c r="ET40" i="71"/>
  <c r="ET39" i="71"/>
  <c r="ET38" i="71"/>
  <c r="ET37" i="71"/>
  <c r="ET36" i="71"/>
  <c r="ET35" i="71"/>
  <c r="ET34" i="71"/>
  <c r="ET33" i="71"/>
  <c r="ET32" i="71"/>
  <c r="ET31" i="71"/>
  <c r="ET30" i="71"/>
  <c r="ET29" i="71"/>
  <c r="ET28" i="71"/>
  <c r="ET27" i="71"/>
  <c r="ET26" i="71"/>
  <c r="ET25" i="71"/>
  <c r="ET24" i="71"/>
  <c r="ET23" i="71"/>
  <c r="ET22" i="71"/>
  <c r="ET21" i="71"/>
  <c r="ET20" i="71"/>
  <c r="ET19" i="71"/>
  <c r="ET18" i="71"/>
  <c r="ET17" i="71"/>
  <c r="ET16" i="71"/>
  <c r="ET15" i="71"/>
  <c r="ET14" i="71"/>
  <c r="ET13" i="71"/>
  <c r="ET12" i="71"/>
  <c r="EQ108" i="71"/>
  <c r="EQ107" i="71"/>
  <c r="EQ105" i="71"/>
  <c r="EQ103" i="71"/>
  <c r="EQ102" i="71"/>
  <c r="EP95" i="71"/>
  <c r="EP113" i="71"/>
  <c r="AS543" i="65"/>
  <c r="AI542" i="65" s="1"/>
  <c r="EO95" i="71"/>
  <c r="EO113" i="71"/>
  <c r="AS538" i="65"/>
  <c r="AI537" i="65" s="1"/>
  <c r="EN95" i="71"/>
  <c r="EN113" i="71"/>
  <c r="AS533" i="65"/>
  <c r="AI532" i="65" s="1"/>
  <c r="EM95" i="71"/>
  <c r="EM113" i="71" s="1"/>
  <c r="AS528" i="65" s="1"/>
  <c r="AI527" i="65" s="1"/>
  <c r="EL95" i="71"/>
  <c r="EL113" i="71" s="1"/>
  <c r="AS522" i="65" s="1"/>
  <c r="AI521" i="65" s="1"/>
  <c r="EK95" i="71"/>
  <c r="EK113" i="71" s="1"/>
  <c r="AS517" i="65" s="1"/>
  <c r="AI516" i="65" s="1"/>
  <c r="EJ95" i="71"/>
  <c r="EJ113" i="71" s="1"/>
  <c r="AS512" i="65" s="1"/>
  <c r="AI511" i="65" s="1"/>
  <c r="EI95" i="71"/>
  <c r="EI113" i="71" s="1"/>
  <c r="AS507" i="65" s="1"/>
  <c r="AI506" i="65" s="1"/>
  <c r="EH95" i="71"/>
  <c r="EH113" i="71" s="1"/>
  <c r="AS502" i="65" s="1"/>
  <c r="AI501" i="65" s="1"/>
  <c r="EG95" i="71"/>
  <c r="EG113" i="71" s="1"/>
  <c r="AS497" i="65" s="1"/>
  <c r="AI496" i="65" s="1"/>
  <c r="EF95" i="71"/>
  <c r="EF113" i="71" s="1"/>
  <c r="AS492" i="65" s="1"/>
  <c r="AI491" i="65" s="1"/>
  <c r="EE95" i="71"/>
  <c r="EE113" i="71" s="1"/>
  <c r="AS487" i="65" s="1"/>
  <c r="AI486" i="65" s="1"/>
  <c r="ED95" i="71"/>
  <c r="ED113" i="71" s="1"/>
  <c r="AS482" i="65" s="1"/>
  <c r="AI481" i="65" s="1"/>
  <c r="EC95" i="71"/>
  <c r="EC113" i="71" s="1"/>
  <c r="AS477" i="65" s="1"/>
  <c r="AI476" i="65" s="1"/>
  <c r="EB95" i="71"/>
  <c r="EB113" i="71" s="1"/>
  <c r="AS472" i="65" s="1"/>
  <c r="AI471" i="65" s="1"/>
  <c r="EA95" i="71"/>
  <c r="DY94" i="71"/>
  <c r="DY93" i="71"/>
  <c r="DY92" i="71"/>
  <c r="DY91" i="71"/>
  <c r="DY90" i="71"/>
  <c r="DY89" i="71"/>
  <c r="DY88" i="71"/>
  <c r="DY87" i="71"/>
  <c r="DY86" i="71"/>
  <c r="DY85" i="71"/>
  <c r="DY84" i="71"/>
  <c r="DY83" i="71"/>
  <c r="DY82" i="71"/>
  <c r="DY81" i="71"/>
  <c r="DY80" i="71"/>
  <c r="DY79" i="71"/>
  <c r="DY78" i="71"/>
  <c r="DY77" i="71"/>
  <c r="DY76" i="71"/>
  <c r="DY75" i="71"/>
  <c r="DY74" i="71"/>
  <c r="DY73" i="71"/>
  <c r="DY72" i="71"/>
  <c r="DY71" i="71"/>
  <c r="DY70" i="71"/>
  <c r="DY69" i="71"/>
  <c r="DY68" i="71"/>
  <c r="DY67" i="71"/>
  <c r="DY66" i="71"/>
  <c r="DY65" i="71"/>
  <c r="DY64" i="71"/>
  <c r="DY63" i="71"/>
  <c r="DY62" i="71"/>
  <c r="DY61" i="71"/>
  <c r="DY60" i="71"/>
  <c r="DY59" i="71"/>
  <c r="DY58" i="71"/>
  <c r="DY57" i="71"/>
  <c r="DY56" i="71"/>
  <c r="DY55" i="71"/>
  <c r="DY54" i="71"/>
  <c r="DY53" i="71"/>
  <c r="DY52" i="71"/>
  <c r="DY51" i="71"/>
  <c r="DY50" i="71"/>
  <c r="DY49" i="71"/>
  <c r="DY48" i="71"/>
  <c r="DY47" i="71"/>
  <c r="DY46" i="71"/>
  <c r="DY45" i="71"/>
  <c r="DY44" i="71"/>
  <c r="DY43" i="71"/>
  <c r="DY42" i="71"/>
  <c r="DY41" i="71"/>
  <c r="DY40" i="71"/>
  <c r="DY39" i="71"/>
  <c r="DY38" i="71"/>
  <c r="DY37" i="71"/>
  <c r="DY36" i="71"/>
  <c r="DY35" i="71"/>
  <c r="DY34" i="71"/>
  <c r="DY33" i="71"/>
  <c r="DY32" i="71"/>
  <c r="DY31" i="71"/>
  <c r="DY30" i="71"/>
  <c r="DY29" i="71"/>
  <c r="DY28" i="71"/>
  <c r="DY27" i="71"/>
  <c r="DY26" i="71"/>
  <c r="DY25" i="71"/>
  <c r="DY24" i="71"/>
  <c r="DY23" i="71"/>
  <c r="DY22" i="71"/>
  <c r="DY21" i="71"/>
  <c r="DY20" i="71"/>
  <c r="DY19" i="71"/>
  <c r="DY18" i="71"/>
  <c r="DY17" i="71"/>
  <c r="DY16" i="71"/>
  <c r="DY15" i="71"/>
  <c r="DY14" i="71"/>
  <c r="DY13" i="71"/>
  <c r="DY12" i="71"/>
  <c r="DV108" i="71"/>
  <c r="DV107" i="71"/>
  <c r="DV105" i="71"/>
  <c r="DV103" i="71"/>
  <c r="DV102" i="71"/>
  <c r="DU95" i="71"/>
  <c r="DU113" i="71"/>
  <c r="AS467" i="65" s="1"/>
  <c r="AI466" i="65" s="1"/>
  <c r="DT95" i="71"/>
  <c r="DT113" i="71"/>
  <c r="AS462" i="65" s="1"/>
  <c r="AI461" i="65" s="1"/>
  <c r="DS95" i="71"/>
  <c r="DS113" i="71"/>
  <c r="AS456" i="65" s="1"/>
  <c r="AI455" i="65" s="1"/>
  <c r="DR95" i="71"/>
  <c r="DR113" i="71"/>
  <c r="AS451" i="65" s="1"/>
  <c r="AI450" i="65" s="1"/>
  <c r="DQ95" i="71"/>
  <c r="DQ113" i="71"/>
  <c r="AS446" i="65" s="1"/>
  <c r="AI445" i="65" s="1"/>
  <c r="DP95" i="71"/>
  <c r="DP113" i="71"/>
  <c r="AS441" i="65" s="1"/>
  <c r="AI440" i="65" s="1"/>
  <c r="DO95" i="71"/>
  <c r="DO113" i="71"/>
  <c r="AS436" i="65" s="1"/>
  <c r="AI435" i="65" s="1"/>
  <c r="DN95" i="71"/>
  <c r="DN113" i="71"/>
  <c r="AS431" i="65" s="1"/>
  <c r="AI430" i="65" s="1"/>
  <c r="DM95" i="71"/>
  <c r="DM113" i="71"/>
  <c r="AS426" i="65" s="1"/>
  <c r="AI425" i="65" s="1"/>
  <c r="DL95" i="71"/>
  <c r="DL113" i="71"/>
  <c r="AS421" i="65" s="1"/>
  <c r="AI420" i="65" s="1"/>
  <c r="DK95" i="71"/>
  <c r="DK113" i="71"/>
  <c r="AS416" i="65" s="1"/>
  <c r="AI415" i="65" s="1"/>
  <c r="DJ95" i="71"/>
  <c r="DJ113" i="71"/>
  <c r="AS411" i="65" s="1"/>
  <c r="AI410" i="65" s="1"/>
  <c r="DI95" i="71"/>
  <c r="DI113" i="71"/>
  <c r="AS406" i="65" s="1"/>
  <c r="AI405" i="65" s="1"/>
  <c r="DH95" i="71"/>
  <c r="DH113" i="71"/>
  <c r="AS401" i="65" s="1"/>
  <c r="AI400" i="65" s="1"/>
  <c r="DG95" i="71"/>
  <c r="DG113" i="71" s="1"/>
  <c r="AS396" i="65" s="1"/>
  <c r="AI395" i="65" s="1"/>
  <c r="DF95" i="71"/>
  <c r="DD94" i="71"/>
  <c r="DD93" i="71"/>
  <c r="DD92" i="71"/>
  <c r="DD91" i="71"/>
  <c r="DD90" i="71"/>
  <c r="DD89" i="71"/>
  <c r="DD88" i="71"/>
  <c r="DD87" i="71"/>
  <c r="DD86" i="71"/>
  <c r="DD85" i="71"/>
  <c r="DD84" i="71"/>
  <c r="DD83" i="71"/>
  <c r="DD82" i="71"/>
  <c r="DD81" i="71"/>
  <c r="DD80" i="71"/>
  <c r="DD79" i="71"/>
  <c r="DD78" i="71"/>
  <c r="DD77" i="71"/>
  <c r="DD76" i="71"/>
  <c r="DD75" i="71"/>
  <c r="DD74" i="71"/>
  <c r="DD73" i="71"/>
  <c r="DD72" i="71"/>
  <c r="DD71" i="71"/>
  <c r="DD70" i="71"/>
  <c r="DD69" i="71"/>
  <c r="DD68" i="71"/>
  <c r="DD67" i="71"/>
  <c r="DD66" i="71"/>
  <c r="DD65" i="71"/>
  <c r="DD64" i="71"/>
  <c r="DD63" i="71"/>
  <c r="DD62" i="71"/>
  <c r="DD61" i="71"/>
  <c r="DD60" i="71"/>
  <c r="DD59" i="71"/>
  <c r="DD58" i="71"/>
  <c r="DD57" i="71"/>
  <c r="DD56" i="71"/>
  <c r="DD55" i="71"/>
  <c r="DD54" i="71"/>
  <c r="DD53" i="71"/>
  <c r="DD52" i="71"/>
  <c r="DD51" i="71"/>
  <c r="DD50" i="71"/>
  <c r="DD49" i="71"/>
  <c r="DD48" i="71"/>
  <c r="DD47" i="71"/>
  <c r="DD46" i="71"/>
  <c r="DD45" i="71"/>
  <c r="DD44" i="71"/>
  <c r="DD43" i="71"/>
  <c r="DD42" i="71"/>
  <c r="DD41" i="71"/>
  <c r="DD40" i="71"/>
  <c r="DD39" i="71"/>
  <c r="DD38" i="71"/>
  <c r="DD37" i="71"/>
  <c r="DD36" i="71"/>
  <c r="DD35" i="71"/>
  <c r="DD34" i="71"/>
  <c r="DD33" i="71"/>
  <c r="DD32" i="71"/>
  <c r="DD31" i="71"/>
  <c r="DD30" i="71"/>
  <c r="DD29" i="71"/>
  <c r="DD28" i="71"/>
  <c r="DD27" i="71"/>
  <c r="DD26" i="71"/>
  <c r="DD25" i="71"/>
  <c r="DD24" i="71"/>
  <c r="DD23" i="71"/>
  <c r="DD22" i="71"/>
  <c r="DD21" i="71"/>
  <c r="DD20" i="71"/>
  <c r="DD19" i="71"/>
  <c r="DD18" i="71"/>
  <c r="DD17" i="71"/>
  <c r="DD16" i="71"/>
  <c r="DD15" i="71"/>
  <c r="DD14" i="71"/>
  <c r="DD13" i="71"/>
  <c r="DD12" i="71"/>
  <c r="DA108" i="71"/>
  <c r="DA107" i="71"/>
  <c r="DA105" i="71"/>
  <c r="DA103" i="71"/>
  <c r="DA102" i="71"/>
  <c r="CZ95" i="71"/>
  <c r="CZ113" i="71" s="1"/>
  <c r="AS390" i="65" s="1"/>
  <c r="AI389" i="65" s="1"/>
  <c r="CY95" i="71"/>
  <c r="CY113" i="71" s="1"/>
  <c r="AS385" i="65" s="1"/>
  <c r="AI384" i="65" s="1"/>
  <c r="CX95" i="71"/>
  <c r="CX113" i="71" s="1"/>
  <c r="AS380" i="65" s="1"/>
  <c r="AI379" i="65" s="1"/>
  <c r="CW95" i="71"/>
  <c r="CW113" i="71" s="1"/>
  <c r="AS375" i="65" s="1"/>
  <c r="AI374" i="65" s="1"/>
  <c r="CV95" i="71"/>
  <c r="CV113" i="71" s="1"/>
  <c r="AS370" i="65" s="1"/>
  <c r="AI369" i="65" s="1"/>
  <c r="CU95" i="71"/>
  <c r="CU113" i="71" s="1"/>
  <c r="AS365" i="65" s="1"/>
  <c r="AI364" i="65" s="1"/>
  <c r="CT95" i="71"/>
  <c r="CT113" i="71" s="1"/>
  <c r="AS360" i="65" s="1"/>
  <c r="AI359" i="65" s="1"/>
  <c r="CS95" i="71"/>
  <c r="CS113" i="71" s="1"/>
  <c r="AS355" i="65" s="1"/>
  <c r="AI354" i="65" s="1"/>
  <c r="CR95" i="71"/>
  <c r="CR113" i="71" s="1"/>
  <c r="AS350" i="65" s="1"/>
  <c r="AI349" i="65" s="1"/>
  <c r="CQ95" i="71"/>
  <c r="CQ113" i="71" s="1"/>
  <c r="AS345" i="65" s="1"/>
  <c r="AI344" i="65" s="1"/>
  <c r="CP95" i="71"/>
  <c r="CP113" i="71" s="1"/>
  <c r="AS340" i="65" s="1"/>
  <c r="AI339" i="65" s="1"/>
  <c r="CO95" i="71"/>
  <c r="CO113" i="71" s="1"/>
  <c r="AS335" i="65" s="1"/>
  <c r="AI334" i="65" s="1"/>
  <c r="CN95" i="71"/>
  <c r="CN113" i="71" s="1"/>
  <c r="AS330" i="65" s="1"/>
  <c r="AI329" i="65" s="1"/>
  <c r="CM95" i="71"/>
  <c r="CM113" i="71" s="1"/>
  <c r="AS324" i="65" s="1"/>
  <c r="AI323" i="65" s="1"/>
  <c r="CL95" i="71"/>
  <c r="CL113" i="71" s="1"/>
  <c r="AS319" i="65" s="1"/>
  <c r="AI318" i="65" s="1"/>
  <c r="CK95" i="71"/>
  <c r="CI94" i="71"/>
  <c r="CI93" i="71"/>
  <c r="CI92" i="71"/>
  <c r="CI91" i="71"/>
  <c r="CI90" i="71"/>
  <c r="CI89" i="71"/>
  <c r="CI88" i="71"/>
  <c r="CI87" i="71"/>
  <c r="CI86" i="71"/>
  <c r="CI85" i="71"/>
  <c r="CI84" i="71"/>
  <c r="CI83" i="71"/>
  <c r="CI82" i="71"/>
  <c r="CI81" i="71"/>
  <c r="CI80" i="71"/>
  <c r="CI79" i="71"/>
  <c r="CI78" i="71"/>
  <c r="CI77" i="71"/>
  <c r="CI76" i="71"/>
  <c r="CI75" i="71"/>
  <c r="CI74" i="71"/>
  <c r="CI73" i="71"/>
  <c r="CI72" i="71"/>
  <c r="CI71" i="71"/>
  <c r="CI70" i="71"/>
  <c r="CI69" i="71"/>
  <c r="CI68" i="71"/>
  <c r="CI67" i="71"/>
  <c r="CI66" i="71"/>
  <c r="CI65" i="71"/>
  <c r="CI64" i="71"/>
  <c r="CI63" i="71"/>
  <c r="CI62" i="71"/>
  <c r="CI61" i="71"/>
  <c r="CI60" i="71"/>
  <c r="CI59" i="71"/>
  <c r="CI58" i="71"/>
  <c r="CI57" i="71"/>
  <c r="CI56" i="71"/>
  <c r="CI55" i="71"/>
  <c r="CI54" i="71"/>
  <c r="CI53" i="71"/>
  <c r="CI52" i="71"/>
  <c r="CI51" i="71"/>
  <c r="CI50" i="71"/>
  <c r="CI49" i="71"/>
  <c r="CI48" i="71"/>
  <c r="CI47" i="71"/>
  <c r="CI46" i="71"/>
  <c r="CI45" i="71"/>
  <c r="CI44" i="71"/>
  <c r="CI43" i="71"/>
  <c r="CI42" i="71"/>
  <c r="CI41" i="71"/>
  <c r="CI40" i="71"/>
  <c r="CI39" i="71"/>
  <c r="CI38" i="71"/>
  <c r="CI37" i="71"/>
  <c r="CI36" i="71"/>
  <c r="CI35" i="71"/>
  <c r="CI34" i="71"/>
  <c r="CI33" i="71"/>
  <c r="CI32" i="71"/>
  <c r="CI31" i="71"/>
  <c r="CI30" i="71"/>
  <c r="CI29" i="71"/>
  <c r="CI28" i="71"/>
  <c r="CI27" i="71"/>
  <c r="CI26" i="71"/>
  <c r="CI25" i="71"/>
  <c r="CI24" i="71"/>
  <c r="CI23" i="71"/>
  <c r="CI22" i="71"/>
  <c r="CI21" i="71"/>
  <c r="CI20" i="71"/>
  <c r="CI19" i="71"/>
  <c r="CI18" i="71"/>
  <c r="CI17" i="71"/>
  <c r="CI16" i="71"/>
  <c r="CI15" i="71"/>
  <c r="CI14" i="71"/>
  <c r="CI13" i="71"/>
  <c r="CI12" i="71"/>
  <c r="CF108" i="71"/>
  <c r="CF107" i="71"/>
  <c r="CF105" i="71"/>
  <c r="CF103" i="71"/>
  <c r="CF102" i="71"/>
  <c r="CE95" i="71"/>
  <c r="CE113" i="71"/>
  <c r="AS314" i="65"/>
  <c r="AI313" i="65"/>
  <c r="CD95" i="71"/>
  <c r="CD113" i="71"/>
  <c r="AS309" i="65"/>
  <c r="AI308" i="65"/>
  <c r="CB95" i="71"/>
  <c r="CB113" i="71"/>
  <c r="AS299" i="65"/>
  <c r="CA95" i="71"/>
  <c r="CA113" i="71" s="1"/>
  <c r="AS294" i="65" s="1"/>
  <c r="AI293" i="65" s="1"/>
  <c r="BZ95" i="71"/>
  <c r="BZ113" i="71" s="1"/>
  <c r="AS289" i="65" s="1"/>
  <c r="AI288" i="65" s="1"/>
  <c r="BY95" i="71"/>
  <c r="BY113" i="71" s="1"/>
  <c r="AS284" i="65" s="1"/>
  <c r="AI283" i="65" s="1"/>
  <c r="BX95" i="71"/>
  <c r="BX113" i="71" s="1"/>
  <c r="AS279" i="65" s="1"/>
  <c r="AI278" i="65" s="1"/>
  <c r="BW95" i="71"/>
  <c r="BW113" i="71" s="1"/>
  <c r="AS274" i="65" s="1"/>
  <c r="AI273" i="65" s="1"/>
  <c r="BV95" i="71"/>
  <c r="BV113" i="71" s="1"/>
  <c r="AS269" i="65" s="1"/>
  <c r="AI268" i="65" s="1"/>
  <c r="BU95" i="71"/>
  <c r="BU113" i="71" s="1"/>
  <c r="AS264" i="65" s="1"/>
  <c r="AI263" i="65" s="1"/>
  <c r="BT95" i="71"/>
  <c r="BT113" i="71" s="1"/>
  <c r="AS258" i="65" s="1"/>
  <c r="AI257" i="65" s="1"/>
  <c r="BS95" i="71"/>
  <c r="BS113" i="71" s="1"/>
  <c r="AS253" i="65" s="1"/>
  <c r="AI252" i="65" s="1"/>
  <c r="BR95" i="71"/>
  <c r="BR113" i="71" s="1"/>
  <c r="AS248" i="65" s="1"/>
  <c r="AI247" i="65" s="1"/>
  <c r="BQ95" i="71"/>
  <c r="BQ113" i="71" s="1"/>
  <c r="AS243" i="65" s="1"/>
  <c r="AI242" i="65" s="1"/>
  <c r="BP95" i="71"/>
  <c r="BN94" i="71"/>
  <c r="BN93" i="71"/>
  <c r="BN92" i="71"/>
  <c r="BN91" i="71"/>
  <c r="BN90" i="71"/>
  <c r="BN89" i="71"/>
  <c r="BN88" i="71"/>
  <c r="BN87" i="71"/>
  <c r="BN86" i="71"/>
  <c r="BN85" i="71"/>
  <c r="BN84" i="71"/>
  <c r="BN83" i="71"/>
  <c r="BN82" i="71"/>
  <c r="BN81" i="71"/>
  <c r="BN80" i="71"/>
  <c r="BN79" i="71"/>
  <c r="BN78" i="71"/>
  <c r="BN77" i="71"/>
  <c r="BN76" i="71"/>
  <c r="BN75" i="71"/>
  <c r="BN74" i="71"/>
  <c r="BN73" i="71"/>
  <c r="BN72" i="71"/>
  <c r="BN71" i="71"/>
  <c r="BN70" i="71"/>
  <c r="BN69" i="71"/>
  <c r="BN68" i="71"/>
  <c r="BN67" i="71"/>
  <c r="BN66" i="71"/>
  <c r="BN65" i="71"/>
  <c r="BN64" i="71"/>
  <c r="BN63" i="71"/>
  <c r="BN62" i="71"/>
  <c r="BN61" i="71"/>
  <c r="BN60" i="71"/>
  <c r="BN59" i="71"/>
  <c r="BN58" i="71"/>
  <c r="BN57" i="71"/>
  <c r="BN56" i="71"/>
  <c r="BN55" i="71"/>
  <c r="BN54" i="71"/>
  <c r="BN53" i="71"/>
  <c r="BN52" i="71"/>
  <c r="BN51" i="71"/>
  <c r="BN50" i="71"/>
  <c r="BN49" i="71"/>
  <c r="BN48" i="71"/>
  <c r="BN47" i="71"/>
  <c r="BN46" i="71"/>
  <c r="BN45" i="71"/>
  <c r="BN44" i="71"/>
  <c r="BN43" i="71"/>
  <c r="BN42" i="71"/>
  <c r="BN41" i="71"/>
  <c r="BN40" i="71"/>
  <c r="BN39" i="71"/>
  <c r="BN38" i="71"/>
  <c r="BN37" i="71"/>
  <c r="BN36" i="71"/>
  <c r="BN35" i="71"/>
  <c r="BN34" i="71"/>
  <c r="BN33" i="71"/>
  <c r="BN32" i="71"/>
  <c r="BN31" i="71"/>
  <c r="BN30" i="71"/>
  <c r="BN29" i="71"/>
  <c r="BN28" i="71"/>
  <c r="BN27" i="71"/>
  <c r="BN26" i="71"/>
  <c r="BN25" i="71"/>
  <c r="BN24" i="71"/>
  <c r="BN23" i="71"/>
  <c r="BN22" i="71"/>
  <c r="BN21" i="71"/>
  <c r="BN20" i="71"/>
  <c r="BN19" i="71"/>
  <c r="BN18" i="71"/>
  <c r="BN17" i="71"/>
  <c r="BN16" i="71"/>
  <c r="BN15" i="71"/>
  <c r="BN14" i="71"/>
  <c r="BN13" i="71"/>
  <c r="BN12" i="71"/>
  <c r="BK108" i="71"/>
  <c r="BK107" i="71"/>
  <c r="BK105" i="71"/>
  <c r="BK103" i="71"/>
  <c r="BK102" i="71"/>
  <c r="BJ95" i="71"/>
  <c r="BJ113" i="71"/>
  <c r="AS238" i="65"/>
  <c r="AI237" i="65"/>
  <c r="BI95" i="71"/>
  <c r="BI113" i="71"/>
  <c r="AS233" i="65"/>
  <c r="AI232" i="65"/>
  <c r="BH95" i="71"/>
  <c r="BH113" i="71"/>
  <c r="AS228" i="65"/>
  <c r="AI227" i="65"/>
  <c r="BG95" i="71"/>
  <c r="BG113" i="71"/>
  <c r="AS223" i="65"/>
  <c r="AI222" i="65"/>
  <c r="BF95" i="71"/>
  <c r="BF113" i="71"/>
  <c r="AS218" i="65"/>
  <c r="AI217" i="65"/>
  <c r="BE95" i="71"/>
  <c r="BE113" i="71"/>
  <c r="AS213" i="65"/>
  <c r="AI212" i="65"/>
  <c r="BD95" i="71"/>
  <c r="BD113" i="71"/>
  <c r="AS208" i="65"/>
  <c r="AI207" i="65"/>
  <c r="BC95" i="71"/>
  <c r="BC113" i="71"/>
  <c r="AS203" i="65"/>
  <c r="AI202" i="65"/>
  <c r="BB95" i="71"/>
  <c r="BB113" i="71"/>
  <c r="AS198" i="65"/>
  <c r="AI197" i="65"/>
  <c r="BA95" i="71"/>
  <c r="BA113" i="71"/>
  <c r="AS192" i="65"/>
  <c r="AI191" i="65"/>
  <c r="AZ95" i="71"/>
  <c r="AZ113" i="71"/>
  <c r="AS187" i="65"/>
  <c r="AI186" i="65"/>
  <c r="AY95" i="71"/>
  <c r="AY113" i="71"/>
  <c r="AS182" i="65"/>
  <c r="AI181" i="65"/>
  <c r="AX95" i="71"/>
  <c r="AX113" i="71"/>
  <c r="AS177" i="65"/>
  <c r="AI176" i="65"/>
  <c r="AW95" i="71"/>
  <c r="AW113" i="71"/>
  <c r="AS172" i="65"/>
  <c r="AI171" i="65"/>
  <c r="AV95" i="71"/>
  <c r="AV113" i="71"/>
  <c r="AS167" i="65"/>
  <c r="AI166" i="65"/>
  <c r="AU95" i="71"/>
  <c r="AS94" i="71"/>
  <c r="AS93" i="71"/>
  <c r="AS92" i="71"/>
  <c r="AS91" i="71"/>
  <c r="AS90" i="71"/>
  <c r="AS89" i="71"/>
  <c r="AS88" i="71"/>
  <c r="AS87" i="71"/>
  <c r="AS86" i="71"/>
  <c r="AS85" i="71"/>
  <c r="AS84" i="71"/>
  <c r="AS83" i="71"/>
  <c r="AS82" i="71"/>
  <c r="AS81" i="71"/>
  <c r="AS80" i="71"/>
  <c r="AS79" i="71"/>
  <c r="AS78" i="71"/>
  <c r="AS77" i="71"/>
  <c r="AS76" i="71"/>
  <c r="AS75" i="71"/>
  <c r="AS74" i="71"/>
  <c r="AS73" i="71"/>
  <c r="AS72" i="71"/>
  <c r="AS71" i="71"/>
  <c r="AS70" i="71"/>
  <c r="AS69" i="71"/>
  <c r="AS68" i="71"/>
  <c r="AS67" i="71"/>
  <c r="AS66" i="71"/>
  <c r="AS65" i="71"/>
  <c r="AS64" i="71"/>
  <c r="AS63" i="71"/>
  <c r="AS62" i="71"/>
  <c r="AS61" i="71"/>
  <c r="AS60" i="71"/>
  <c r="AS59" i="71"/>
  <c r="AS58" i="71"/>
  <c r="AS57" i="71"/>
  <c r="AS56" i="71"/>
  <c r="AS55" i="71"/>
  <c r="AS54" i="71"/>
  <c r="AS53" i="71"/>
  <c r="AS52" i="71"/>
  <c r="AS51" i="71"/>
  <c r="AS50" i="71"/>
  <c r="AS49" i="71"/>
  <c r="AS48" i="71"/>
  <c r="AS47" i="71"/>
  <c r="AS46" i="71"/>
  <c r="AS45" i="71"/>
  <c r="AS44" i="71"/>
  <c r="AS43" i="71"/>
  <c r="AS42" i="71"/>
  <c r="AS41" i="71"/>
  <c r="AS40" i="71"/>
  <c r="AS39" i="71"/>
  <c r="AS38" i="71"/>
  <c r="AS37" i="71"/>
  <c r="AS36" i="71"/>
  <c r="AS35" i="71"/>
  <c r="AS34" i="71"/>
  <c r="AS33" i="71"/>
  <c r="AS32" i="71"/>
  <c r="AS31" i="71"/>
  <c r="AS30" i="71"/>
  <c r="AS29" i="71"/>
  <c r="AS28" i="71"/>
  <c r="AS27" i="71"/>
  <c r="AS26" i="71"/>
  <c r="AS25" i="71"/>
  <c r="AS24" i="71"/>
  <c r="AS23" i="71"/>
  <c r="AS22" i="71"/>
  <c r="AS21" i="71"/>
  <c r="AS20" i="71"/>
  <c r="AS19" i="71"/>
  <c r="AS18" i="71"/>
  <c r="AS17" i="71"/>
  <c r="AS16" i="71"/>
  <c r="AS15" i="71"/>
  <c r="AS14" i="71"/>
  <c r="AS13" i="71"/>
  <c r="AS12" i="71"/>
  <c r="AP108" i="71"/>
  <c r="AP107" i="71"/>
  <c r="AP105" i="71"/>
  <c r="AP103" i="71"/>
  <c r="AP102" i="71"/>
  <c r="AO95" i="71"/>
  <c r="AO113" i="71"/>
  <c r="AS162" i="65"/>
  <c r="AI161" i="65" s="1"/>
  <c r="AN95" i="71"/>
  <c r="AN113" i="71"/>
  <c r="AS157" i="65"/>
  <c r="AI156" i="65" s="1"/>
  <c r="AM95" i="71"/>
  <c r="AM113" i="71" s="1"/>
  <c r="AS152" i="65" s="1"/>
  <c r="AI151" i="65" s="1"/>
  <c r="AL95" i="71"/>
  <c r="AL113" i="71" s="1"/>
  <c r="AS147" i="65" s="1"/>
  <c r="AI146" i="65" s="1"/>
  <c r="AK95" i="71"/>
  <c r="AK113" i="71" s="1"/>
  <c r="AS142" i="65" s="1"/>
  <c r="AI141" i="65" s="1"/>
  <c r="AJ95" i="71"/>
  <c r="AJ113" i="71" s="1"/>
  <c r="AS137" i="65" s="1"/>
  <c r="AI136" i="65" s="1"/>
  <c r="AI95" i="71"/>
  <c r="AI113" i="71" s="1"/>
  <c r="AS132" i="65" s="1"/>
  <c r="AI131" i="65" s="1"/>
  <c r="AH95" i="71"/>
  <c r="AH113" i="71" s="1"/>
  <c r="AS124" i="65" s="1"/>
  <c r="AI123" i="65" s="1"/>
  <c r="AG95" i="71"/>
  <c r="AG113" i="71" s="1"/>
  <c r="AS119" i="65" s="1"/>
  <c r="AI118" i="65" s="1"/>
  <c r="AF95" i="71"/>
  <c r="AF113" i="71" s="1"/>
  <c r="AS114" i="65" s="1"/>
  <c r="AI113" i="65" s="1"/>
  <c r="AE113" i="71"/>
  <c r="AS109" i="65" s="1"/>
  <c r="AI108" i="65" s="1"/>
  <c r="AD95" i="71"/>
  <c r="AD113" i="71"/>
  <c r="AS104" i="65" s="1"/>
  <c r="AI103" i="65" s="1"/>
  <c r="AC95" i="71"/>
  <c r="AC113" i="71"/>
  <c r="AS99" i="65" s="1"/>
  <c r="AI98" i="65" s="1"/>
  <c r="AB95" i="71"/>
  <c r="AB113" i="71"/>
  <c r="AS94" i="65" s="1"/>
  <c r="AI93" i="65" s="1"/>
  <c r="AA95" i="71"/>
  <c r="AA113" i="71"/>
  <c r="AS89" i="65" s="1"/>
  <c r="AI88" i="65" s="1"/>
  <c r="Z95" i="71"/>
  <c r="X94" i="71"/>
  <c r="X93" i="71"/>
  <c r="X92" i="71"/>
  <c r="X91" i="71"/>
  <c r="X90" i="71"/>
  <c r="X89" i="71"/>
  <c r="X88" i="71"/>
  <c r="X87" i="71"/>
  <c r="X86" i="71"/>
  <c r="X85" i="71"/>
  <c r="X84" i="71"/>
  <c r="X83" i="71"/>
  <c r="X82" i="71"/>
  <c r="X81" i="71"/>
  <c r="X80" i="71"/>
  <c r="X79" i="71"/>
  <c r="X78" i="71"/>
  <c r="X77" i="71"/>
  <c r="X76" i="71"/>
  <c r="X75" i="71"/>
  <c r="X74" i="71"/>
  <c r="X73" i="71"/>
  <c r="X72" i="71"/>
  <c r="X71" i="71"/>
  <c r="X70" i="71"/>
  <c r="X69" i="71"/>
  <c r="X68" i="71"/>
  <c r="X67" i="71"/>
  <c r="X66" i="71"/>
  <c r="X65" i="71"/>
  <c r="X64" i="71"/>
  <c r="X63" i="71"/>
  <c r="X62" i="71"/>
  <c r="X61" i="71"/>
  <c r="X60" i="71"/>
  <c r="X59" i="71"/>
  <c r="X58" i="71"/>
  <c r="X57" i="71"/>
  <c r="X56" i="71"/>
  <c r="X55" i="71"/>
  <c r="X54" i="71"/>
  <c r="X53" i="71"/>
  <c r="X52" i="71"/>
  <c r="X51" i="71"/>
  <c r="X50" i="71"/>
  <c r="X49" i="71"/>
  <c r="X48" i="71"/>
  <c r="X47" i="71"/>
  <c r="X46" i="71"/>
  <c r="X45" i="71"/>
  <c r="X44" i="71"/>
  <c r="X43" i="71"/>
  <c r="X42" i="71"/>
  <c r="X41" i="71"/>
  <c r="X40" i="71"/>
  <c r="X39" i="71"/>
  <c r="X38" i="71"/>
  <c r="X37" i="71"/>
  <c r="X36" i="71"/>
  <c r="X35" i="71"/>
  <c r="X34" i="71"/>
  <c r="X33" i="71"/>
  <c r="X32" i="71"/>
  <c r="X31" i="71"/>
  <c r="X30" i="71"/>
  <c r="X29" i="71"/>
  <c r="X28" i="71"/>
  <c r="X27" i="71"/>
  <c r="X26" i="71"/>
  <c r="X25" i="71"/>
  <c r="X24" i="71"/>
  <c r="X23" i="71"/>
  <c r="X22" i="71"/>
  <c r="X21" i="71"/>
  <c r="X20" i="71"/>
  <c r="X19" i="71"/>
  <c r="X18" i="71"/>
  <c r="X17" i="71"/>
  <c r="X16" i="71"/>
  <c r="X15" i="71"/>
  <c r="X14" i="71"/>
  <c r="X13" i="71"/>
  <c r="X12" i="71"/>
  <c r="F130" i="70"/>
  <c r="F112" i="71"/>
  <c r="HF12" i="70"/>
  <c r="Z12" i="70"/>
  <c r="DF17" i="70"/>
  <c r="CK62" i="70"/>
  <c r="FQ65" i="70"/>
  <c r="BK12" i="70"/>
  <c r="HB14" i="70"/>
  <c r="HB15" i="70"/>
  <c r="HB16" i="70"/>
  <c r="HB17" i="70"/>
  <c r="HB18" i="70"/>
  <c r="HB19" i="70"/>
  <c r="HB20" i="70"/>
  <c r="HB21" i="70"/>
  <c r="HB22" i="70"/>
  <c r="HB23" i="70"/>
  <c r="HB24" i="70"/>
  <c r="HB25" i="70"/>
  <c r="HB26" i="70"/>
  <c r="HB27" i="70"/>
  <c r="HB28" i="70"/>
  <c r="HB29" i="70"/>
  <c r="HB30" i="70"/>
  <c r="HB31" i="70"/>
  <c r="HB32" i="70"/>
  <c r="HB33" i="70"/>
  <c r="HB34" i="70"/>
  <c r="HB35" i="70"/>
  <c r="HB36" i="70"/>
  <c r="HB37" i="70"/>
  <c r="HB38" i="70"/>
  <c r="HB39" i="70"/>
  <c r="HB40" i="70"/>
  <c r="HB41" i="70"/>
  <c r="HB42" i="70"/>
  <c r="HB43" i="70"/>
  <c r="HB44" i="70"/>
  <c r="HB45" i="70"/>
  <c r="HB46" i="70"/>
  <c r="HB47" i="70"/>
  <c r="HB48" i="70"/>
  <c r="HB49" i="70"/>
  <c r="HB50" i="70"/>
  <c r="HB51" i="70"/>
  <c r="HB52" i="70"/>
  <c r="HB53" i="70"/>
  <c r="HB54" i="70"/>
  <c r="HB55" i="70"/>
  <c r="HB56" i="70"/>
  <c r="HB57" i="70"/>
  <c r="HB58" i="70"/>
  <c r="HB59" i="70"/>
  <c r="HB60" i="70"/>
  <c r="HB61" i="70"/>
  <c r="HB62" i="70"/>
  <c r="HB63" i="70"/>
  <c r="HB64" i="70"/>
  <c r="HB65" i="70"/>
  <c r="HB66" i="70"/>
  <c r="HB67" i="70"/>
  <c r="HB68" i="70"/>
  <c r="HB69" i="70"/>
  <c r="HB70" i="70"/>
  <c r="HB71" i="70"/>
  <c r="HB72" i="70"/>
  <c r="HB73" i="70"/>
  <c r="HB74" i="70"/>
  <c r="HB75" i="70"/>
  <c r="HB76" i="70"/>
  <c r="HB77" i="70"/>
  <c r="HB78" i="70"/>
  <c r="HB79" i="70"/>
  <c r="HB80" i="70"/>
  <c r="HB81" i="70"/>
  <c r="HB82" i="70"/>
  <c r="HB83" i="70"/>
  <c r="HB84" i="70"/>
  <c r="HB85" i="70"/>
  <c r="HB86" i="70"/>
  <c r="HB87" i="70"/>
  <c r="HB88" i="70"/>
  <c r="HB89" i="70"/>
  <c r="HB90" i="70"/>
  <c r="HB91" i="70"/>
  <c r="HB92" i="70"/>
  <c r="HB93" i="70"/>
  <c r="HB94" i="70"/>
  <c r="HB95" i="70"/>
  <c r="HB96" i="70"/>
  <c r="HB97" i="70"/>
  <c r="HB98" i="70"/>
  <c r="HB99" i="70"/>
  <c r="HB100" i="70"/>
  <c r="HB101" i="70"/>
  <c r="HB102" i="70"/>
  <c r="HB103" i="70"/>
  <c r="HB104" i="70"/>
  <c r="HB105" i="70"/>
  <c r="HB106" i="70"/>
  <c r="HB107" i="70"/>
  <c r="HB108" i="70"/>
  <c r="HB109" i="70"/>
  <c r="HB110" i="70"/>
  <c r="HB111" i="70"/>
  <c r="HB13" i="70"/>
  <c r="GG14" i="70"/>
  <c r="GG15" i="70"/>
  <c r="GG16" i="70"/>
  <c r="GG17" i="70"/>
  <c r="GG18" i="70"/>
  <c r="GG19" i="70"/>
  <c r="GG20" i="70"/>
  <c r="GG21" i="70"/>
  <c r="GG22" i="70"/>
  <c r="GG23" i="70"/>
  <c r="GG24" i="70"/>
  <c r="GG25" i="70"/>
  <c r="GG26" i="70"/>
  <c r="GG27" i="70"/>
  <c r="GG28" i="70"/>
  <c r="GG29" i="70"/>
  <c r="GG30" i="70"/>
  <c r="GG31" i="70"/>
  <c r="GG32" i="70"/>
  <c r="GG33" i="70"/>
  <c r="GG34" i="70"/>
  <c r="GG35" i="70"/>
  <c r="GG36" i="70"/>
  <c r="GG37" i="70"/>
  <c r="GG38" i="70"/>
  <c r="GG39" i="70"/>
  <c r="GG40" i="70"/>
  <c r="GG41" i="70"/>
  <c r="GG42" i="70"/>
  <c r="GG43" i="70"/>
  <c r="GG44" i="70"/>
  <c r="GG45" i="70"/>
  <c r="GG46" i="70"/>
  <c r="GG47" i="70"/>
  <c r="GG48" i="70"/>
  <c r="GG49" i="70"/>
  <c r="GG50" i="70"/>
  <c r="GG51" i="70"/>
  <c r="GG52" i="70"/>
  <c r="GG53" i="70"/>
  <c r="GG54" i="70"/>
  <c r="GG55" i="70"/>
  <c r="GG56" i="70"/>
  <c r="GG57" i="70"/>
  <c r="GG58" i="70"/>
  <c r="GG59" i="70"/>
  <c r="GG60" i="70"/>
  <c r="GG61" i="70"/>
  <c r="GG62" i="70"/>
  <c r="GG63" i="70"/>
  <c r="GG64" i="70"/>
  <c r="GG65" i="70"/>
  <c r="GG66" i="70"/>
  <c r="GG67" i="70"/>
  <c r="GG68" i="70"/>
  <c r="GG69" i="70"/>
  <c r="GG70" i="70"/>
  <c r="GG71" i="70"/>
  <c r="GG72" i="70"/>
  <c r="GG73" i="70"/>
  <c r="GG74" i="70"/>
  <c r="GG75" i="70"/>
  <c r="GG76" i="70"/>
  <c r="GG77" i="70"/>
  <c r="GG78" i="70"/>
  <c r="GG79" i="70"/>
  <c r="GG80" i="70"/>
  <c r="GG81" i="70"/>
  <c r="GG82" i="70"/>
  <c r="GG83" i="70"/>
  <c r="GG84" i="70"/>
  <c r="GG85" i="70"/>
  <c r="GG86" i="70"/>
  <c r="GG87" i="70"/>
  <c r="GG88" i="70"/>
  <c r="GG89" i="70"/>
  <c r="GG90" i="70"/>
  <c r="GG91" i="70"/>
  <c r="GG92" i="70"/>
  <c r="GG93" i="70"/>
  <c r="GG94" i="70"/>
  <c r="GG95" i="70"/>
  <c r="GG96" i="70"/>
  <c r="GG97" i="70"/>
  <c r="GG98" i="70"/>
  <c r="GG99" i="70"/>
  <c r="GG100" i="70"/>
  <c r="GG101" i="70"/>
  <c r="GG102" i="70"/>
  <c r="GG103" i="70"/>
  <c r="GG104" i="70"/>
  <c r="GG105" i="70"/>
  <c r="GG106" i="70"/>
  <c r="GG107" i="70"/>
  <c r="GG108" i="70"/>
  <c r="GG109" i="70"/>
  <c r="GG110" i="70"/>
  <c r="GG111" i="70"/>
  <c r="GG13" i="70"/>
  <c r="FL14" i="70"/>
  <c r="FL15" i="70"/>
  <c r="FL16" i="70"/>
  <c r="FL17" i="70"/>
  <c r="FL18" i="70"/>
  <c r="FL19" i="70"/>
  <c r="FL20" i="70"/>
  <c r="FL21" i="70"/>
  <c r="FL22" i="70"/>
  <c r="FL23" i="70"/>
  <c r="FL24" i="70"/>
  <c r="FL25" i="70"/>
  <c r="FL26" i="70"/>
  <c r="FL27" i="70"/>
  <c r="FL28" i="70"/>
  <c r="FL29" i="70"/>
  <c r="FL30" i="70"/>
  <c r="FL31" i="70"/>
  <c r="FL32" i="70"/>
  <c r="FL33" i="70"/>
  <c r="FL34" i="70"/>
  <c r="FL35" i="70"/>
  <c r="FL36" i="70"/>
  <c r="FL37" i="70"/>
  <c r="FL38" i="70"/>
  <c r="FL39" i="70"/>
  <c r="FL40" i="70"/>
  <c r="FL41" i="70"/>
  <c r="FL42" i="70"/>
  <c r="FL43" i="70"/>
  <c r="FL44" i="70"/>
  <c r="FL45" i="70"/>
  <c r="FL46" i="70"/>
  <c r="FL47" i="70"/>
  <c r="FL48" i="70"/>
  <c r="FL49" i="70"/>
  <c r="FL50" i="70"/>
  <c r="FL51" i="70"/>
  <c r="FL52" i="70"/>
  <c r="FL53" i="70"/>
  <c r="FL54" i="70"/>
  <c r="FL55" i="70"/>
  <c r="FL56" i="70"/>
  <c r="FL57" i="70"/>
  <c r="FL58" i="70"/>
  <c r="FL59" i="70"/>
  <c r="FL60" i="70"/>
  <c r="FL61" i="70"/>
  <c r="FL62" i="70"/>
  <c r="FL63" i="70"/>
  <c r="FL64" i="70"/>
  <c r="FL65" i="70"/>
  <c r="FL66" i="70"/>
  <c r="FL67" i="70"/>
  <c r="FL68" i="70"/>
  <c r="FL69" i="70"/>
  <c r="FL70" i="70"/>
  <c r="FL71" i="70"/>
  <c r="FL72" i="70"/>
  <c r="FL73" i="70"/>
  <c r="FL74" i="70"/>
  <c r="FL75" i="70"/>
  <c r="FL76" i="70"/>
  <c r="FL77" i="70"/>
  <c r="FL78" i="70"/>
  <c r="FL79" i="70"/>
  <c r="FL80" i="70"/>
  <c r="FL81" i="70"/>
  <c r="FL82" i="70"/>
  <c r="FL83" i="70"/>
  <c r="FL84" i="70"/>
  <c r="FL85" i="70"/>
  <c r="FL86" i="70"/>
  <c r="FL87" i="70"/>
  <c r="FL88" i="70"/>
  <c r="FL89" i="70"/>
  <c r="FL90" i="70"/>
  <c r="FL91" i="70"/>
  <c r="FL92" i="70"/>
  <c r="FL93" i="70"/>
  <c r="FL94" i="70"/>
  <c r="FL95" i="70"/>
  <c r="FL96" i="70"/>
  <c r="FL97" i="70"/>
  <c r="FL98" i="70"/>
  <c r="FL99" i="70"/>
  <c r="FL100" i="70"/>
  <c r="FL101" i="70"/>
  <c r="FL102" i="70"/>
  <c r="FL103" i="70"/>
  <c r="FL104" i="70"/>
  <c r="FL105" i="70"/>
  <c r="FL106" i="70"/>
  <c r="FL107" i="70"/>
  <c r="FL108" i="70"/>
  <c r="FL109" i="70"/>
  <c r="FL110" i="70"/>
  <c r="FL111" i="70"/>
  <c r="FL13" i="70"/>
  <c r="EQ14" i="70"/>
  <c r="EQ15" i="70"/>
  <c r="EQ16" i="70"/>
  <c r="EQ17" i="70"/>
  <c r="EQ18" i="70"/>
  <c r="EQ19" i="70"/>
  <c r="EQ20" i="70"/>
  <c r="EQ21" i="70"/>
  <c r="EQ22" i="70"/>
  <c r="EQ23" i="70"/>
  <c r="EQ24" i="70"/>
  <c r="EQ25" i="70"/>
  <c r="EQ26" i="70"/>
  <c r="EQ27" i="70"/>
  <c r="EQ28" i="70"/>
  <c r="EQ29" i="70"/>
  <c r="EQ30" i="70"/>
  <c r="EQ31" i="70"/>
  <c r="EQ32" i="70"/>
  <c r="EQ33" i="70"/>
  <c r="EQ34" i="70"/>
  <c r="EQ35" i="70"/>
  <c r="EQ36" i="70"/>
  <c r="EQ37" i="70"/>
  <c r="EQ38" i="70"/>
  <c r="EQ39" i="70"/>
  <c r="EQ40" i="70"/>
  <c r="EQ41" i="70"/>
  <c r="EQ42" i="70"/>
  <c r="EQ43" i="70"/>
  <c r="EQ44" i="70"/>
  <c r="EQ45" i="70"/>
  <c r="EQ46" i="70"/>
  <c r="EQ47" i="70"/>
  <c r="EQ48" i="70"/>
  <c r="EQ49" i="70"/>
  <c r="EQ50" i="70"/>
  <c r="EQ51" i="70"/>
  <c r="EQ52" i="70"/>
  <c r="EQ53" i="70"/>
  <c r="EQ54" i="70"/>
  <c r="EQ55" i="70"/>
  <c r="EQ56" i="70"/>
  <c r="EQ57" i="70"/>
  <c r="EQ58" i="70"/>
  <c r="EQ59" i="70"/>
  <c r="EQ60" i="70"/>
  <c r="EQ61" i="70"/>
  <c r="EQ62" i="70"/>
  <c r="EQ63" i="70"/>
  <c r="EQ64" i="70"/>
  <c r="EQ65" i="70"/>
  <c r="EQ66" i="70"/>
  <c r="EQ67" i="70"/>
  <c r="EQ68" i="70"/>
  <c r="EQ69" i="70"/>
  <c r="EQ70" i="70"/>
  <c r="EQ71" i="70"/>
  <c r="EQ72" i="70"/>
  <c r="EQ73" i="70"/>
  <c r="EQ74" i="70"/>
  <c r="EQ75" i="70"/>
  <c r="EQ76" i="70"/>
  <c r="EQ77" i="70"/>
  <c r="EQ78" i="70"/>
  <c r="EQ79" i="70"/>
  <c r="EQ80" i="70"/>
  <c r="EQ81" i="70"/>
  <c r="EQ82" i="70"/>
  <c r="EQ83" i="70"/>
  <c r="EQ84" i="70"/>
  <c r="EQ85" i="70"/>
  <c r="EQ86" i="70"/>
  <c r="EQ87" i="70"/>
  <c r="EQ88" i="70"/>
  <c r="EQ89" i="70"/>
  <c r="EQ90" i="70"/>
  <c r="EQ91" i="70"/>
  <c r="EQ92" i="70"/>
  <c r="EQ93" i="70"/>
  <c r="EQ94" i="70"/>
  <c r="EQ95" i="70"/>
  <c r="EQ96" i="70"/>
  <c r="EQ97" i="70"/>
  <c r="EQ98" i="70"/>
  <c r="EQ99" i="70"/>
  <c r="EQ100" i="70"/>
  <c r="EQ101" i="70"/>
  <c r="EQ102" i="70"/>
  <c r="EQ103" i="70"/>
  <c r="EQ104" i="70"/>
  <c r="EQ105" i="70"/>
  <c r="EQ106" i="70"/>
  <c r="EQ107" i="70"/>
  <c r="EQ108" i="70"/>
  <c r="EQ109" i="70"/>
  <c r="EQ110" i="70"/>
  <c r="EQ111" i="70"/>
  <c r="EQ13" i="70"/>
  <c r="DV14" i="70"/>
  <c r="DV15" i="70"/>
  <c r="DV16" i="70"/>
  <c r="DV17" i="70"/>
  <c r="DV18" i="70"/>
  <c r="DV19" i="70"/>
  <c r="DV20" i="70"/>
  <c r="DV21" i="70"/>
  <c r="DV22" i="70"/>
  <c r="DV23" i="70"/>
  <c r="DV24" i="70"/>
  <c r="DV25" i="70"/>
  <c r="DV26" i="70"/>
  <c r="DV27" i="70"/>
  <c r="DV28" i="70"/>
  <c r="DV29" i="70"/>
  <c r="DV30" i="70"/>
  <c r="DV31" i="70"/>
  <c r="DV32" i="70"/>
  <c r="DV33" i="70"/>
  <c r="DV34" i="70"/>
  <c r="DV35" i="70"/>
  <c r="DV36" i="70"/>
  <c r="DV37" i="70"/>
  <c r="DV38" i="70"/>
  <c r="DV39" i="70"/>
  <c r="DV40" i="70"/>
  <c r="DV41" i="70"/>
  <c r="DV42" i="70"/>
  <c r="DV43" i="70"/>
  <c r="DV44" i="70"/>
  <c r="DV45" i="70"/>
  <c r="DV46" i="70"/>
  <c r="DV47" i="70"/>
  <c r="DV48" i="70"/>
  <c r="DV49" i="70"/>
  <c r="DV50" i="70"/>
  <c r="DV51" i="70"/>
  <c r="DV52" i="70"/>
  <c r="DV53" i="70"/>
  <c r="DV54" i="70"/>
  <c r="DV55" i="70"/>
  <c r="DV56" i="70"/>
  <c r="DV57" i="70"/>
  <c r="DV58" i="70"/>
  <c r="DV59" i="70"/>
  <c r="DV60" i="70"/>
  <c r="DV61" i="70"/>
  <c r="DV62" i="70"/>
  <c r="DV63" i="70"/>
  <c r="DV64" i="70"/>
  <c r="DV65" i="70"/>
  <c r="DV66" i="70"/>
  <c r="DV67" i="70"/>
  <c r="DV68" i="70"/>
  <c r="DV69" i="70"/>
  <c r="DV70" i="70"/>
  <c r="DV71" i="70"/>
  <c r="DV72" i="70"/>
  <c r="DV73" i="70"/>
  <c r="DV74" i="70"/>
  <c r="DV75" i="70"/>
  <c r="DV76" i="70"/>
  <c r="DV77" i="70"/>
  <c r="DV78" i="70"/>
  <c r="DV79" i="70"/>
  <c r="DV80" i="70"/>
  <c r="DV81" i="70"/>
  <c r="DV82" i="70"/>
  <c r="DV83" i="70"/>
  <c r="DV84" i="70"/>
  <c r="DV85" i="70"/>
  <c r="DV86" i="70"/>
  <c r="DV87" i="70"/>
  <c r="DV88" i="70"/>
  <c r="DV89" i="70"/>
  <c r="DV90" i="70"/>
  <c r="DV91" i="70"/>
  <c r="DV92" i="70"/>
  <c r="DV93" i="70"/>
  <c r="DV94" i="70"/>
  <c r="DV95" i="70"/>
  <c r="DV96" i="70"/>
  <c r="DV97" i="70"/>
  <c r="DV98" i="70"/>
  <c r="DV99" i="70"/>
  <c r="DV100" i="70"/>
  <c r="DV101" i="70"/>
  <c r="DV102" i="70"/>
  <c r="DV103" i="70"/>
  <c r="DV104" i="70"/>
  <c r="DV105" i="70"/>
  <c r="DV106" i="70"/>
  <c r="DV107" i="70"/>
  <c r="DV108" i="70"/>
  <c r="DV109" i="70"/>
  <c r="DV110" i="70"/>
  <c r="DV111" i="70"/>
  <c r="DV13" i="70"/>
  <c r="DA14" i="70"/>
  <c r="DA15" i="70"/>
  <c r="DA16" i="70"/>
  <c r="DA17" i="70"/>
  <c r="DA18" i="70"/>
  <c r="DA19" i="70"/>
  <c r="DA20" i="70"/>
  <c r="DA21" i="70"/>
  <c r="DA22" i="70"/>
  <c r="DA23" i="70"/>
  <c r="DA24" i="70"/>
  <c r="DA25" i="70"/>
  <c r="DA26" i="70"/>
  <c r="DA27" i="70"/>
  <c r="DA28" i="70"/>
  <c r="DA29" i="70"/>
  <c r="DA30" i="70"/>
  <c r="DA31" i="70"/>
  <c r="DA32" i="70"/>
  <c r="DA33" i="70"/>
  <c r="DA34" i="70"/>
  <c r="DA35" i="70"/>
  <c r="DA36" i="70"/>
  <c r="DA37" i="70"/>
  <c r="DA38" i="70"/>
  <c r="DA39" i="70"/>
  <c r="DA40" i="70"/>
  <c r="DA41" i="70"/>
  <c r="DA42" i="70"/>
  <c r="DA43" i="70"/>
  <c r="DA44" i="70"/>
  <c r="DA45" i="70"/>
  <c r="DA46" i="70"/>
  <c r="DA47" i="70"/>
  <c r="DA48" i="70"/>
  <c r="DA49" i="70"/>
  <c r="DA50" i="70"/>
  <c r="DA51" i="70"/>
  <c r="DA52" i="70"/>
  <c r="DA53" i="70"/>
  <c r="DA54" i="70"/>
  <c r="DA55" i="70"/>
  <c r="DA56" i="70"/>
  <c r="DA57" i="70"/>
  <c r="DA58" i="70"/>
  <c r="DA59" i="70"/>
  <c r="DA60" i="70"/>
  <c r="DA61" i="70"/>
  <c r="DA62" i="70"/>
  <c r="DA63" i="70"/>
  <c r="DA64" i="70"/>
  <c r="DA65" i="70"/>
  <c r="DA66" i="70"/>
  <c r="DA67" i="70"/>
  <c r="DA68" i="70"/>
  <c r="DA69" i="70"/>
  <c r="DA70" i="70"/>
  <c r="DA71" i="70"/>
  <c r="DA72" i="70"/>
  <c r="DA73" i="70"/>
  <c r="DA74" i="70"/>
  <c r="DA75" i="70"/>
  <c r="DA76" i="70"/>
  <c r="DA77" i="70"/>
  <c r="DA78" i="70"/>
  <c r="DA79" i="70"/>
  <c r="DA80" i="70"/>
  <c r="DA81" i="70"/>
  <c r="DA82" i="70"/>
  <c r="DA83" i="70"/>
  <c r="DA84" i="70"/>
  <c r="DA85" i="70"/>
  <c r="DA86" i="70"/>
  <c r="DA87" i="70"/>
  <c r="DA88" i="70"/>
  <c r="DA89" i="70"/>
  <c r="DA90" i="70"/>
  <c r="DA91" i="70"/>
  <c r="DA92" i="70"/>
  <c r="DA93" i="70"/>
  <c r="DA94" i="70"/>
  <c r="DA95" i="70"/>
  <c r="DA96" i="70"/>
  <c r="DA97" i="70"/>
  <c r="DA98" i="70"/>
  <c r="DA99" i="70"/>
  <c r="DA100" i="70"/>
  <c r="DA101" i="70"/>
  <c r="DA102" i="70"/>
  <c r="DA103" i="70"/>
  <c r="DA104" i="70"/>
  <c r="DA105" i="70"/>
  <c r="DA106" i="70"/>
  <c r="DA107" i="70"/>
  <c r="DA108" i="70"/>
  <c r="DA109" i="70"/>
  <c r="DA110" i="70"/>
  <c r="DA111" i="70"/>
  <c r="DA13" i="70"/>
  <c r="CF15" i="70"/>
  <c r="CF12" i="70"/>
  <c r="CF14" i="70"/>
  <c r="CF16" i="70"/>
  <c r="CF17" i="70"/>
  <c r="CF18" i="70"/>
  <c r="CF19" i="70"/>
  <c r="CF20" i="70"/>
  <c r="CF21" i="70"/>
  <c r="CF22" i="70"/>
  <c r="CF23" i="70"/>
  <c r="CF24" i="70"/>
  <c r="CF25" i="70"/>
  <c r="CF26" i="70"/>
  <c r="CF27" i="70"/>
  <c r="CF28" i="70"/>
  <c r="CF29" i="70"/>
  <c r="CF30" i="70"/>
  <c r="CF31" i="70"/>
  <c r="CF32" i="70"/>
  <c r="CF33" i="70"/>
  <c r="CF34" i="70"/>
  <c r="CF35" i="70"/>
  <c r="CF36" i="70"/>
  <c r="CF37" i="70"/>
  <c r="CF38" i="70"/>
  <c r="CF39" i="70"/>
  <c r="CF40" i="70"/>
  <c r="CF41" i="70"/>
  <c r="CF42" i="70"/>
  <c r="CF43" i="70"/>
  <c r="CF44" i="70"/>
  <c r="CF45" i="70"/>
  <c r="CF46" i="70"/>
  <c r="CF47" i="70"/>
  <c r="CF48" i="70"/>
  <c r="CF49" i="70"/>
  <c r="CF50" i="70"/>
  <c r="CF51" i="70"/>
  <c r="CF52" i="70"/>
  <c r="CF53" i="70"/>
  <c r="CF54" i="70"/>
  <c r="CF55" i="70"/>
  <c r="CF56" i="70"/>
  <c r="CF57" i="70"/>
  <c r="CF58" i="70"/>
  <c r="CF59" i="70"/>
  <c r="CF60" i="70"/>
  <c r="CF61" i="70"/>
  <c r="CF62" i="70"/>
  <c r="CF63" i="70"/>
  <c r="CF64" i="70"/>
  <c r="CF65" i="70"/>
  <c r="CF66" i="70"/>
  <c r="CF67" i="70"/>
  <c r="CF68" i="70"/>
  <c r="CF69" i="70"/>
  <c r="CF70" i="70"/>
  <c r="CF71" i="70"/>
  <c r="CF72" i="70"/>
  <c r="CF73" i="70"/>
  <c r="CF74" i="70"/>
  <c r="CF75" i="70"/>
  <c r="CF76" i="70"/>
  <c r="CF77" i="70"/>
  <c r="CF78" i="70"/>
  <c r="CF79" i="70"/>
  <c r="CF80" i="70"/>
  <c r="CF81" i="70"/>
  <c r="CF82" i="70"/>
  <c r="CF83" i="70"/>
  <c r="CF84" i="70"/>
  <c r="CF85" i="70"/>
  <c r="CF86" i="70"/>
  <c r="CF87" i="70"/>
  <c r="CF88" i="70"/>
  <c r="CF89" i="70"/>
  <c r="CF90" i="70"/>
  <c r="CF91" i="70"/>
  <c r="CF92" i="70"/>
  <c r="CF93" i="70"/>
  <c r="CF94" i="70"/>
  <c r="CF95" i="70"/>
  <c r="CF96" i="70"/>
  <c r="CF97" i="70"/>
  <c r="CF98" i="70"/>
  <c r="CF99" i="70"/>
  <c r="CF100" i="70"/>
  <c r="CF101" i="70"/>
  <c r="CF102" i="70"/>
  <c r="CF103" i="70"/>
  <c r="CF104" i="70"/>
  <c r="CF105" i="70"/>
  <c r="CF106" i="70"/>
  <c r="CF107" i="70"/>
  <c r="CF108" i="70"/>
  <c r="CF109" i="70"/>
  <c r="CF110" i="70"/>
  <c r="CF111" i="70"/>
  <c r="CF13" i="70"/>
  <c r="BK14" i="70"/>
  <c r="BK15" i="70"/>
  <c r="BK16" i="70"/>
  <c r="BK17" i="70"/>
  <c r="BK18" i="70"/>
  <c r="BK19" i="70"/>
  <c r="BK20" i="70"/>
  <c r="BK21" i="70"/>
  <c r="BK22" i="70"/>
  <c r="BK23" i="70"/>
  <c r="BK24" i="70"/>
  <c r="BK25" i="70"/>
  <c r="BK26" i="70"/>
  <c r="BK27" i="70"/>
  <c r="BK28" i="70"/>
  <c r="BK29" i="70"/>
  <c r="BK30" i="70"/>
  <c r="BK31" i="70"/>
  <c r="BK32" i="70"/>
  <c r="BK33" i="70"/>
  <c r="BK34" i="70"/>
  <c r="BK35" i="70"/>
  <c r="BK36" i="70"/>
  <c r="BK37" i="70"/>
  <c r="BK38" i="70"/>
  <c r="BK39" i="70"/>
  <c r="BK40" i="70"/>
  <c r="BK41" i="70"/>
  <c r="BK42" i="70"/>
  <c r="BK43" i="70"/>
  <c r="BK44" i="70"/>
  <c r="BK45" i="70"/>
  <c r="BK46" i="70"/>
  <c r="BK47" i="70"/>
  <c r="BK48" i="70"/>
  <c r="BK49" i="70"/>
  <c r="BK50" i="70"/>
  <c r="BK51" i="70"/>
  <c r="BK52" i="70"/>
  <c r="BK53" i="70"/>
  <c r="BK54" i="70"/>
  <c r="BK55" i="70"/>
  <c r="BK56" i="70"/>
  <c r="BK57" i="70"/>
  <c r="BK58" i="70"/>
  <c r="BK59" i="70"/>
  <c r="BK60" i="70"/>
  <c r="BK61" i="70"/>
  <c r="BK62" i="70"/>
  <c r="BK63" i="70"/>
  <c r="BK64" i="70"/>
  <c r="BK65" i="70"/>
  <c r="BK66" i="70"/>
  <c r="BK67" i="70"/>
  <c r="BK68" i="70"/>
  <c r="BK69" i="70"/>
  <c r="BK70" i="70"/>
  <c r="BK71" i="70"/>
  <c r="BK72" i="70"/>
  <c r="BK73" i="70"/>
  <c r="BK74" i="70"/>
  <c r="BK75" i="70"/>
  <c r="BK76" i="70"/>
  <c r="BK77" i="70"/>
  <c r="BK78" i="70"/>
  <c r="BK79" i="70"/>
  <c r="BK80" i="70"/>
  <c r="BK81" i="70"/>
  <c r="BK82" i="70"/>
  <c r="BK83" i="70"/>
  <c r="BK84" i="70"/>
  <c r="BK85" i="70"/>
  <c r="BK86" i="70"/>
  <c r="BK87" i="70"/>
  <c r="BK88" i="70"/>
  <c r="BK89" i="70"/>
  <c r="BK90" i="70"/>
  <c r="BK91" i="70"/>
  <c r="BK92" i="70"/>
  <c r="BK93" i="70"/>
  <c r="BK94" i="70"/>
  <c r="BK95" i="70"/>
  <c r="BK96" i="70"/>
  <c r="BK97" i="70"/>
  <c r="BK98" i="70"/>
  <c r="BK99" i="70"/>
  <c r="BK100" i="70"/>
  <c r="BK101" i="70"/>
  <c r="BK102" i="70"/>
  <c r="BK103" i="70"/>
  <c r="BK104" i="70"/>
  <c r="BK105" i="70"/>
  <c r="BK106" i="70"/>
  <c r="BK107" i="70"/>
  <c r="BK108" i="70"/>
  <c r="BK109" i="70"/>
  <c r="BK110" i="70"/>
  <c r="BK111" i="70"/>
  <c r="BK13" i="70"/>
  <c r="AP14" i="70"/>
  <c r="AP15" i="70"/>
  <c r="AP16" i="70"/>
  <c r="AP17" i="70"/>
  <c r="AP18" i="70"/>
  <c r="AP19" i="70"/>
  <c r="AP20" i="70"/>
  <c r="AP21" i="70"/>
  <c r="AP22" i="70"/>
  <c r="AP23" i="70"/>
  <c r="AP24" i="70"/>
  <c r="AP25" i="70"/>
  <c r="AP26" i="70"/>
  <c r="AP27" i="70"/>
  <c r="AP28" i="70"/>
  <c r="AP29" i="70"/>
  <c r="AP30" i="70"/>
  <c r="AP31" i="70"/>
  <c r="AP32" i="70"/>
  <c r="AP33" i="70"/>
  <c r="AP34" i="70"/>
  <c r="AP35" i="70"/>
  <c r="AP36" i="70"/>
  <c r="AP37" i="70"/>
  <c r="AP38" i="70"/>
  <c r="AP39" i="70"/>
  <c r="AP40" i="70"/>
  <c r="AP41" i="70"/>
  <c r="AP42" i="70"/>
  <c r="AP43" i="70"/>
  <c r="AP44" i="70"/>
  <c r="AP45" i="70"/>
  <c r="AP46" i="70"/>
  <c r="AP47" i="70"/>
  <c r="AP48" i="70"/>
  <c r="AP49" i="70"/>
  <c r="AP50" i="70"/>
  <c r="AP51" i="70"/>
  <c r="AP52" i="70"/>
  <c r="AP53" i="70"/>
  <c r="AP54" i="70"/>
  <c r="AP55" i="70"/>
  <c r="AP56" i="70"/>
  <c r="AP57" i="70"/>
  <c r="AP58" i="70"/>
  <c r="AP59" i="70"/>
  <c r="AP60" i="70"/>
  <c r="AP61" i="70"/>
  <c r="AP62" i="70"/>
  <c r="AP63" i="70"/>
  <c r="AP64" i="70"/>
  <c r="AP65" i="70"/>
  <c r="AP66" i="70"/>
  <c r="AP67" i="70"/>
  <c r="AP68" i="70"/>
  <c r="AP69" i="70"/>
  <c r="AP70" i="70"/>
  <c r="AP71" i="70"/>
  <c r="AP72" i="70"/>
  <c r="AP73" i="70"/>
  <c r="AP74" i="70"/>
  <c r="AP75" i="70"/>
  <c r="AP76" i="70"/>
  <c r="AP77" i="70"/>
  <c r="AP78" i="70"/>
  <c r="AP79" i="70"/>
  <c r="AP80" i="70"/>
  <c r="AP81" i="70"/>
  <c r="AP82" i="70"/>
  <c r="AP83" i="70"/>
  <c r="AP84" i="70"/>
  <c r="AP85" i="70"/>
  <c r="AP86" i="70"/>
  <c r="AP87" i="70"/>
  <c r="AP88" i="70"/>
  <c r="AP89" i="70"/>
  <c r="AP90" i="70"/>
  <c r="AP91" i="70"/>
  <c r="AP92" i="70"/>
  <c r="AP93" i="70"/>
  <c r="AP94" i="70"/>
  <c r="AP95" i="70"/>
  <c r="AP96" i="70"/>
  <c r="AP97" i="70"/>
  <c r="AP98" i="70"/>
  <c r="AP99" i="70"/>
  <c r="AP100" i="70"/>
  <c r="AP101" i="70"/>
  <c r="AP102" i="70"/>
  <c r="AP103" i="70"/>
  <c r="AP104" i="70"/>
  <c r="AP105" i="70"/>
  <c r="AP106" i="70"/>
  <c r="AP107" i="70"/>
  <c r="AP108" i="70"/>
  <c r="AP109" i="70"/>
  <c r="AP110" i="70"/>
  <c r="AP111" i="70"/>
  <c r="AP13" i="70"/>
  <c r="U14" i="70"/>
  <c r="U13" i="70"/>
  <c r="U15" i="70"/>
  <c r="U12" i="70"/>
  <c r="AP12" i="70"/>
  <c r="DA12" i="70"/>
  <c r="DV12" i="70"/>
  <c r="EQ12" i="70"/>
  <c r="FL12" i="70"/>
  <c r="GG12" i="70"/>
  <c r="HB12" i="70"/>
  <c r="HB125" i="70"/>
  <c r="GG125" i="70"/>
  <c r="FL125" i="70"/>
  <c r="HB124" i="70"/>
  <c r="GG124" i="70"/>
  <c r="FL124" i="70"/>
  <c r="HB122" i="70"/>
  <c r="GG122" i="70"/>
  <c r="FL122" i="70"/>
  <c r="HB120" i="70"/>
  <c r="GG120" i="70"/>
  <c r="FL120" i="70"/>
  <c r="HB119" i="70"/>
  <c r="GG119" i="70"/>
  <c r="FL119" i="70"/>
  <c r="HA112" i="70"/>
  <c r="HA131" i="70" s="1"/>
  <c r="AS769" i="65" s="1"/>
  <c r="AI768" i="65" s="1"/>
  <c r="GZ112" i="70"/>
  <c r="GZ131" i="70" s="1"/>
  <c r="AS764" i="65" s="1"/>
  <c r="AI763" i="65"/>
  <c r="GY112" i="70"/>
  <c r="GY131" i="70" s="1"/>
  <c r="AS759" i="65" s="1"/>
  <c r="AI758" i="65" s="1"/>
  <c r="GX112" i="70"/>
  <c r="GX131" i="70" s="1"/>
  <c r="AS754" i="65" s="1"/>
  <c r="AI753" i="65" s="1"/>
  <c r="GW112" i="70"/>
  <c r="GW131" i="70" s="1"/>
  <c r="AS749" i="65" s="1"/>
  <c r="AI748" i="65" s="1"/>
  <c r="GV112" i="70"/>
  <c r="GV131" i="70" s="1"/>
  <c r="AS744" i="65" s="1"/>
  <c r="AI743" i="65" s="1"/>
  <c r="GU112" i="70"/>
  <c r="GU131" i="70" s="1"/>
  <c r="AS739" i="65" s="1"/>
  <c r="AI738" i="65" s="1"/>
  <c r="GT112" i="70"/>
  <c r="GT131" i="70" s="1"/>
  <c r="AS734" i="65" s="1"/>
  <c r="AI733" i="65" s="1"/>
  <c r="GS112" i="70"/>
  <c r="GS131" i="70" s="1"/>
  <c r="AS729" i="65" s="1"/>
  <c r="AI728" i="65" s="1"/>
  <c r="GR112" i="70"/>
  <c r="GR131" i="70" s="1"/>
  <c r="AS724" i="65" s="1"/>
  <c r="AI723" i="65" s="1"/>
  <c r="GQ112" i="70"/>
  <c r="GQ131" i="70" s="1"/>
  <c r="AS718" i="65" s="1"/>
  <c r="AI717" i="65" s="1"/>
  <c r="GP112" i="70"/>
  <c r="GP131" i="70" s="1"/>
  <c r="AS713" i="65" s="1"/>
  <c r="AI712" i="65" s="1"/>
  <c r="GO112" i="70"/>
  <c r="GO131" i="70" s="1"/>
  <c r="AS708" i="65" s="1"/>
  <c r="AI707" i="65" s="1"/>
  <c r="GN112" i="70"/>
  <c r="GN131" i="70" s="1"/>
  <c r="AS703" i="65" s="1"/>
  <c r="AI702" i="65" s="1"/>
  <c r="GM112" i="70"/>
  <c r="GM131" i="70" s="1"/>
  <c r="AS698" i="65" s="1"/>
  <c r="AI697" i="65" s="1"/>
  <c r="GF112" i="70"/>
  <c r="GF131" i="70" s="1"/>
  <c r="AS693" i="65" s="1"/>
  <c r="AI692" i="65" s="1"/>
  <c r="GE112" i="70"/>
  <c r="GE131" i="70" s="1"/>
  <c r="AS688" i="65" s="1"/>
  <c r="AI687" i="65" s="1"/>
  <c r="GD112" i="70"/>
  <c r="GD131" i="70" s="1"/>
  <c r="AS683" i="65" s="1"/>
  <c r="AI682" i="65" s="1"/>
  <c r="GC112" i="70"/>
  <c r="GC131" i="70" s="1"/>
  <c r="AS678" i="65" s="1"/>
  <c r="AI677" i="65" s="1"/>
  <c r="GB112" i="70"/>
  <c r="GB131" i="70" s="1"/>
  <c r="AS673" i="65" s="1"/>
  <c r="AI672" i="65" s="1"/>
  <c r="GA112" i="70"/>
  <c r="GA131" i="70" s="1"/>
  <c r="AS668" i="65" s="1"/>
  <c r="AI667" i="65" s="1"/>
  <c r="FZ112" i="70"/>
  <c r="FZ131" i="70" s="1"/>
  <c r="AS663" i="65" s="1"/>
  <c r="AI662" i="65" s="1"/>
  <c r="FY112" i="70"/>
  <c r="FY131" i="70" s="1"/>
  <c r="AS658" i="65" s="1"/>
  <c r="AI657" i="65" s="1"/>
  <c r="FX112" i="70"/>
  <c r="FX131" i="70" s="1"/>
  <c r="AS652" i="65" s="1"/>
  <c r="AI651" i="65" s="1"/>
  <c r="FW112" i="70"/>
  <c r="FW131" i="70" s="1"/>
  <c r="AS647" i="65" s="1"/>
  <c r="AI646" i="65" s="1"/>
  <c r="FV112" i="70"/>
  <c r="FV131" i="70" s="1"/>
  <c r="AS642" i="65" s="1"/>
  <c r="AI641" i="65" s="1"/>
  <c r="FU112" i="70"/>
  <c r="FU131" i="70" s="1"/>
  <c r="AS637" i="65" s="1"/>
  <c r="AI636" i="65" s="1"/>
  <c r="FT112" i="70"/>
  <c r="FT131" i="70" s="1"/>
  <c r="AS632" i="65" s="1"/>
  <c r="AI631" i="65" s="1"/>
  <c r="FS112" i="70"/>
  <c r="FS131" i="70" s="1"/>
  <c r="AS627" i="65" s="1"/>
  <c r="AI626" i="65" s="1"/>
  <c r="FR112" i="70"/>
  <c r="FR131" i="70" s="1"/>
  <c r="AS622" i="65" s="1"/>
  <c r="AI621" i="65" s="1"/>
  <c r="FK112" i="70"/>
  <c r="FK131" i="70" s="1"/>
  <c r="AS617" i="65" s="1"/>
  <c r="AI616" i="65" s="1"/>
  <c r="FJ112" i="70"/>
  <c r="FJ131" i="70" s="1"/>
  <c r="AS612" i="65" s="1"/>
  <c r="AI611" i="65" s="1"/>
  <c r="FI112" i="70"/>
  <c r="FI131" i="70" s="1"/>
  <c r="AS607" i="65" s="1"/>
  <c r="AI606" i="65" s="1"/>
  <c r="FH112" i="70"/>
  <c r="FH131" i="70" s="1"/>
  <c r="AS602" i="65" s="1"/>
  <c r="AI601" i="65" s="1"/>
  <c r="FG112" i="70"/>
  <c r="FG131" i="70" s="1"/>
  <c r="AS597" i="65" s="1"/>
  <c r="AI596" i="65" s="1"/>
  <c r="FF112" i="70"/>
  <c r="FF131" i="70" s="1"/>
  <c r="AS592" i="65" s="1"/>
  <c r="AI591" i="65" s="1"/>
  <c r="FE112" i="70"/>
  <c r="FE131" i="70" s="1"/>
  <c r="AS586" i="65" s="1"/>
  <c r="AI585" i="65" s="1"/>
  <c r="FD112" i="70"/>
  <c r="FD131" i="70" s="1"/>
  <c r="AS581" i="65" s="1"/>
  <c r="AI580" i="65" s="1"/>
  <c r="FC112" i="70"/>
  <c r="FC131" i="70" s="1"/>
  <c r="AS576" i="65" s="1"/>
  <c r="AI575" i="65" s="1"/>
  <c r="FB112" i="70"/>
  <c r="FB131" i="70" s="1"/>
  <c r="AS571" i="65" s="1"/>
  <c r="AI570" i="65" s="1"/>
  <c r="FA112" i="70"/>
  <c r="FA131" i="70" s="1"/>
  <c r="AS566" i="65" s="1"/>
  <c r="AI565" i="65" s="1"/>
  <c r="EZ112" i="70"/>
  <c r="EZ131" i="70" s="1"/>
  <c r="AS561" i="65" s="1"/>
  <c r="AI560" i="65" s="1"/>
  <c r="EY112" i="70"/>
  <c r="EY131" i="70" s="1"/>
  <c r="AS556" i="65" s="1"/>
  <c r="AI555" i="65" s="1"/>
  <c r="EX112" i="70"/>
  <c r="EX131" i="70" s="1"/>
  <c r="AS551" i="65" s="1"/>
  <c r="AI550" i="65" s="1"/>
  <c r="EW112" i="70"/>
  <c r="EW131" i="70" s="1"/>
  <c r="AS546" i="65" s="1"/>
  <c r="AI545" i="65" s="1"/>
  <c r="GJ111" i="70"/>
  <c r="FO111" i="70"/>
  <c r="ET111" i="70"/>
  <c r="GJ110" i="70"/>
  <c r="FO110" i="70"/>
  <c r="ET110" i="70"/>
  <c r="GJ109" i="70"/>
  <c r="FO109" i="70"/>
  <c r="ET109" i="70"/>
  <c r="GJ108" i="70"/>
  <c r="FO108" i="70"/>
  <c r="ET108" i="70"/>
  <c r="GJ107" i="70"/>
  <c r="FO107" i="70"/>
  <c r="ET107" i="70"/>
  <c r="GJ106" i="70"/>
  <c r="FO106" i="70"/>
  <c r="ET106" i="70"/>
  <c r="GJ105" i="70"/>
  <c r="FO105" i="70"/>
  <c r="ET105" i="70"/>
  <c r="GJ104" i="70"/>
  <c r="FO104" i="70"/>
  <c r="ET104" i="70"/>
  <c r="GJ103" i="70"/>
  <c r="FO103" i="70"/>
  <c r="ET103" i="70"/>
  <c r="GJ102" i="70"/>
  <c r="FO102" i="70"/>
  <c r="ET102" i="70"/>
  <c r="GJ101" i="70"/>
  <c r="FO101" i="70"/>
  <c r="ET101" i="70"/>
  <c r="GJ100" i="70"/>
  <c r="FO100" i="70"/>
  <c r="ET100" i="70"/>
  <c r="GJ99" i="70"/>
  <c r="FO99" i="70"/>
  <c r="ET99" i="70"/>
  <c r="GJ98" i="70"/>
  <c r="FO98" i="70"/>
  <c r="ET98" i="70"/>
  <c r="GJ97" i="70"/>
  <c r="FO97" i="70"/>
  <c r="ET97" i="70"/>
  <c r="GJ96" i="70"/>
  <c r="FO96" i="70"/>
  <c r="ET96" i="70"/>
  <c r="GJ95" i="70"/>
  <c r="FO95" i="70"/>
  <c r="ET95" i="70"/>
  <c r="GJ94" i="70"/>
  <c r="FO94" i="70"/>
  <c r="ET94" i="70"/>
  <c r="GJ93" i="70"/>
  <c r="FO93" i="70"/>
  <c r="ET93" i="70"/>
  <c r="GJ92" i="70"/>
  <c r="FO92" i="70"/>
  <c r="ET92" i="70"/>
  <c r="GJ91" i="70"/>
  <c r="FO91" i="70"/>
  <c r="ET91" i="70"/>
  <c r="GJ90" i="70"/>
  <c r="FO90" i="70"/>
  <c r="ET90" i="70"/>
  <c r="GJ89" i="70"/>
  <c r="FO89" i="70"/>
  <c r="ET89" i="70"/>
  <c r="GJ88" i="70"/>
  <c r="FO88" i="70"/>
  <c r="ET88" i="70"/>
  <c r="GJ87" i="70"/>
  <c r="FO87" i="70"/>
  <c r="ET87" i="70"/>
  <c r="GJ86" i="70"/>
  <c r="FO86" i="70"/>
  <c r="ET86" i="70"/>
  <c r="GJ85" i="70"/>
  <c r="FO85" i="70"/>
  <c r="ET85" i="70"/>
  <c r="GJ84" i="70"/>
  <c r="FO84" i="70"/>
  <c r="ET84" i="70"/>
  <c r="GJ83" i="70"/>
  <c r="FO83" i="70"/>
  <c r="ET83" i="70"/>
  <c r="GJ82" i="70"/>
  <c r="FO82" i="70"/>
  <c r="ET82" i="70"/>
  <c r="GJ81" i="70"/>
  <c r="FO81" i="70"/>
  <c r="ET81" i="70"/>
  <c r="GJ80" i="70"/>
  <c r="FO80" i="70"/>
  <c r="ET80" i="70"/>
  <c r="GJ79" i="70"/>
  <c r="FO79" i="70"/>
  <c r="ET79" i="70"/>
  <c r="GJ78" i="70"/>
  <c r="FO78" i="70"/>
  <c r="ET78" i="70"/>
  <c r="GJ77" i="70"/>
  <c r="FO77" i="70"/>
  <c r="ET77" i="70"/>
  <c r="GJ76" i="70"/>
  <c r="FO76" i="70"/>
  <c r="ET76" i="70"/>
  <c r="GJ75" i="70"/>
  <c r="FO75" i="70"/>
  <c r="ET75" i="70"/>
  <c r="GJ74" i="70"/>
  <c r="FO74" i="70"/>
  <c r="ET74" i="70"/>
  <c r="GJ73" i="70"/>
  <c r="FO73" i="70"/>
  <c r="ET73" i="70"/>
  <c r="GJ72" i="70"/>
  <c r="FO72" i="70"/>
  <c r="ET72" i="70"/>
  <c r="GJ71" i="70"/>
  <c r="FO71" i="70"/>
  <c r="ET71" i="70"/>
  <c r="GJ70" i="70"/>
  <c r="FO70" i="70"/>
  <c r="ET70" i="70"/>
  <c r="GJ69" i="70"/>
  <c r="FO69" i="70"/>
  <c r="ET69" i="70"/>
  <c r="GJ68" i="70"/>
  <c r="FO68" i="70"/>
  <c r="ET68" i="70"/>
  <c r="GJ67" i="70"/>
  <c r="FO67" i="70"/>
  <c r="ET67" i="70"/>
  <c r="GJ66" i="70"/>
  <c r="FO66" i="70"/>
  <c r="ET66" i="70"/>
  <c r="GJ65" i="70"/>
  <c r="FO65" i="70"/>
  <c r="ET65" i="70"/>
  <c r="GJ64" i="70"/>
  <c r="FO64" i="70"/>
  <c r="ET64" i="70"/>
  <c r="GJ63" i="70"/>
  <c r="FO63" i="70"/>
  <c r="ET63" i="70"/>
  <c r="GJ62" i="70"/>
  <c r="FO62" i="70"/>
  <c r="ET62" i="70"/>
  <c r="GJ61" i="70"/>
  <c r="FO61" i="70"/>
  <c r="ET61" i="70"/>
  <c r="GJ60" i="70"/>
  <c r="FO60" i="70"/>
  <c r="ET60" i="70"/>
  <c r="GJ59" i="70"/>
  <c r="FO59" i="70"/>
  <c r="ET59" i="70"/>
  <c r="GJ58" i="70"/>
  <c r="FO58" i="70"/>
  <c r="ET58" i="70"/>
  <c r="GJ57" i="70"/>
  <c r="FO57" i="70"/>
  <c r="ET57" i="70"/>
  <c r="GJ56" i="70"/>
  <c r="FO56" i="70"/>
  <c r="ET56" i="70"/>
  <c r="GJ55" i="70"/>
  <c r="FO55" i="70"/>
  <c r="ET55" i="70"/>
  <c r="GJ54" i="70"/>
  <c r="FO54" i="70"/>
  <c r="ET54" i="70"/>
  <c r="GJ53" i="70"/>
  <c r="FO53" i="70"/>
  <c r="ET53" i="70"/>
  <c r="GJ52" i="70"/>
  <c r="FO52" i="70"/>
  <c r="ET52" i="70"/>
  <c r="GJ51" i="70"/>
  <c r="FO51" i="70"/>
  <c r="ET51" i="70"/>
  <c r="GJ50" i="70"/>
  <c r="FO50" i="70"/>
  <c r="ET50" i="70"/>
  <c r="GJ49" i="70"/>
  <c r="FO49" i="70"/>
  <c r="ET49" i="70"/>
  <c r="GJ48" i="70"/>
  <c r="FO48" i="70"/>
  <c r="ET48" i="70"/>
  <c r="GJ47" i="70"/>
  <c r="FO47" i="70"/>
  <c r="ET47" i="70"/>
  <c r="GJ46" i="70"/>
  <c r="FO46" i="70"/>
  <c r="ET46" i="70"/>
  <c r="GJ45" i="70"/>
  <c r="FO45" i="70"/>
  <c r="ET45" i="70"/>
  <c r="GJ44" i="70"/>
  <c r="FO44" i="70"/>
  <c r="ET44" i="70"/>
  <c r="GJ43" i="70"/>
  <c r="FO43" i="70"/>
  <c r="ET43" i="70"/>
  <c r="GJ42" i="70"/>
  <c r="FO42" i="70"/>
  <c r="ET42" i="70"/>
  <c r="GJ41" i="70"/>
  <c r="FO41" i="70"/>
  <c r="ET41" i="70"/>
  <c r="GJ40" i="70"/>
  <c r="FO40" i="70"/>
  <c r="ET40" i="70"/>
  <c r="GJ39" i="70"/>
  <c r="FO39" i="70"/>
  <c r="ET39" i="70"/>
  <c r="GJ38" i="70"/>
  <c r="FO38" i="70"/>
  <c r="ET38" i="70"/>
  <c r="GJ37" i="70"/>
  <c r="FO37" i="70"/>
  <c r="ET37" i="70"/>
  <c r="GJ36" i="70"/>
  <c r="FO36" i="70"/>
  <c r="ET36" i="70"/>
  <c r="GJ35" i="70"/>
  <c r="FO35" i="70"/>
  <c r="ET35" i="70"/>
  <c r="GJ34" i="70"/>
  <c r="FO34" i="70"/>
  <c r="ET34" i="70"/>
  <c r="GJ33" i="70"/>
  <c r="FO33" i="70"/>
  <c r="ET33" i="70"/>
  <c r="GJ32" i="70"/>
  <c r="FO32" i="70"/>
  <c r="ET32" i="70"/>
  <c r="GJ31" i="70"/>
  <c r="FO31" i="70"/>
  <c r="ET31" i="70"/>
  <c r="GJ30" i="70"/>
  <c r="FO30" i="70"/>
  <c r="ET30" i="70"/>
  <c r="GJ29" i="70"/>
  <c r="FO29" i="70"/>
  <c r="ET29" i="70"/>
  <c r="GJ28" i="70"/>
  <c r="FO28" i="70"/>
  <c r="ET28" i="70"/>
  <c r="GJ27" i="70"/>
  <c r="FO27" i="70"/>
  <c r="ET27" i="70"/>
  <c r="GJ26" i="70"/>
  <c r="FO26" i="70"/>
  <c r="ET26" i="70"/>
  <c r="GJ25" i="70"/>
  <c r="FO25" i="70"/>
  <c r="ET25" i="70"/>
  <c r="GJ24" i="70"/>
  <c r="FO24" i="70"/>
  <c r="ET24" i="70"/>
  <c r="GJ23" i="70"/>
  <c r="FO23" i="70"/>
  <c r="ET23" i="70"/>
  <c r="GJ22" i="70"/>
  <c r="FO22" i="70"/>
  <c r="ET22" i="70"/>
  <c r="GJ21" i="70"/>
  <c r="FO21" i="70"/>
  <c r="ET21" i="70"/>
  <c r="GJ20" i="70"/>
  <c r="FO20" i="70"/>
  <c r="ET20" i="70"/>
  <c r="GJ19" i="70"/>
  <c r="FO19" i="70"/>
  <c r="ET19" i="70"/>
  <c r="GJ18" i="70"/>
  <c r="FO18" i="70"/>
  <c r="ET18" i="70"/>
  <c r="GJ17" i="70"/>
  <c r="FO17" i="70"/>
  <c r="ET17" i="70"/>
  <c r="GJ16" i="70"/>
  <c r="FO16" i="70"/>
  <c r="ET16" i="70"/>
  <c r="GJ15" i="70"/>
  <c r="FO15" i="70"/>
  <c r="ET15" i="70"/>
  <c r="GJ14" i="70"/>
  <c r="FO14" i="70"/>
  <c r="ET14" i="70"/>
  <c r="GJ13" i="70"/>
  <c r="FO13" i="70"/>
  <c r="ET13" i="70"/>
  <c r="GJ12" i="70"/>
  <c r="FO12" i="70"/>
  <c r="ET12" i="70"/>
  <c r="EQ125" i="70"/>
  <c r="DV125" i="70"/>
  <c r="DA125" i="70"/>
  <c r="EQ124" i="70"/>
  <c r="DV124" i="70"/>
  <c r="DA124" i="70"/>
  <c r="EQ122" i="70"/>
  <c r="DV122" i="70"/>
  <c r="DA122" i="70"/>
  <c r="EQ120" i="70"/>
  <c r="DV120" i="70"/>
  <c r="DA120" i="70"/>
  <c r="EQ119" i="70"/>
  <c r="DV119" i="70"/>
  <c r="DA119" i="70"/>
  <c r="EP112" i="70"/>
  <c r="EP131" i="70"/>
  <c r="AS541" i="65" s="1"/>
  <c r="AI540" i="65" s="1"/>
  <c r="EO112" i="70"/>
  <c r="EO131" i="70" s="1"/>
  <c r="AS536" i="65" s="1"/>
  <c r="AI535" i="65" s="1"/>
  <c r="EN112" i="70"/>
  <c r="EN131" i="70"/>
  <c r="AS531" i="65" s="1"/>
  <c r="AI530" i="65" s="1"/>
  <c r="EM112" i="70"/>
  <c r="EM131" i="70" s="1"/>
  <c r="AS526" i="65" s="1"/>
  <c r="AI525" i="65" s="1"/>
  <c r="EL112" i="70"/>
  <c r="EL131" i="70" s="1"/>
  <c r="AS520" i="65" s="1"/>
  <c r="AI519" i="65" s="1"/>
  <c r="EK112" i="70"/>
  <c r="EK131" i="70" s="1"/>
  <c r="AS515" i="65" s="1"/>
  <c r="AI514" i="65" s="1"/>
  <c r="EJ112" i="70"/>
  <c r="EJ131" i="70" s="1"/>
  <c r="AS510" i="65" s="1"/>
  <c r="AI509" i="65" s="1"/>
  <c r="EI112" i="70"/>
  <c r="EI131" i="70" s="1"/>
  <c r="AS505" i="65" s="1"/>
  <c r="AI504" i="65" s="1"/>
  <c r="EH112" i="70"/>
  <c r="EH131" i="70" s="1"/>
  <c r="AS500" i="65" s="1"/>
  <c r="AI499" i="65" s="1"/>
  <c r="EG112" i="70"/>
  <c r="EG131" i="70" s="1"/>
  <c r="AS495" i="65" s="1"/>
  <c r="AI494" i="65" s="1"/>
  <c r="EF112" i="70"/>
  <c r="EF131" i="70" s="1"/>
  <c r="AS490" i="65" s="1"/>
  <c r="AI489" i="65" s="1"/>
  <c r="EE112" i="70"/>
  <c r="EE131" i="70" s="1"/>
  <c r="AS485" i="65" s="1"/>
  <c r="AI484" i="65" s="1"/>
  <c r="ED112" i="70"/>
  <c r="ED131" i="70" s="1"/>
  <c r="AS480" i="65" s="1"/>
  <c r="AI479" i="65" s="1"/>
  <c r="EC112" i="70"/>
  <c r="EC131" i="70" s="1"/>
  <c r="AS475" i="65" s="1"/>
  <c r="AI474" i="65" s="1"/>
  <c r="EB112" i="70"/>
  <c r="EB131" i="70" s="1"/>
  <c r="AS470" i="65" s="1"/>
  <c r="AI469" i="65" s="1"/>
  <c r="DU112" i="70"/>
  <c r="DU131" i="70" s="1"/>
  <c r="AS465" i="65" s="1"/>
  <c r="AI464" i="65" s="1"/>
  <c r="DT112" i="70"/>
  <c r="DT131" i="70" s="1"/>
  <c r="AS460" i="65" s="1"/>
  <c r="AI459" i="65" s="1"/>
  <c r="DS112" i="70"/>
  <c r="DS131" i="70" s="1"/>
  <c r="AS454" i="65" s="1"/>
  <c r="AI453" i="65" s="1"/>
  <c r="DR112" i="70"/>
  <c r="DR131" i="70" s="1"/>
  <c r="AS449" i="65" s="1"/>
  <c r="AI448" i="65" s="1"/>
  <c r="DQ112" i="70"/>
  <c r="DQ131" i="70" s="1"/>
  <c r="AS444" i="65" s="1"/>
  <c r="AI443" i="65" s="1"/>
  <c r="DP112" i="70"/>
  <c r="DP131" i="70" s="1"/>
  <c r="AS439" i="65" s="1"/>
  <c r="AI438" i="65" s="1"/>
  <c r="DO112" i="70"/>
  <c r="DO131" i="70" s="1"/>
  <c r="AS434" i="65" s="1"/>
  <c r="AI433" i="65" s="1"/>
  <c r="DN112" i="70"/>
  <c r="DN131" i="70" s="1"/>
  <c r="AS429" i="65" s="1"/>
  <c r="AI428" i="65" s="1"/>
  <c r="DM112" i="70"/>
  <c r="DM131" i="70" s="1"/>
  <c r="AS424" i="65" s="1"/>
  <c r="AI423" i="65" s="1"/>
  <c r="DL112" i="70"/>
  <c r="DL131" i="70" s="1"/>
  <c r="AS419" i="65" s="1"/>
  <c r="AI418" i="65" s="1"/>
  <c r="DK112" i="70"/>
  <c r="DK131" i="70" s="1"/>
  <c r="AS414" i="65" s="1"/>
  <c r="AI413" i="65" s="1"/>
  <c r="DJ112" i="70"/>
  <c r="DJ131" i="70" s="1"/>
  <c r="AS409" i="65" s="1"/>
  <c r="AI408" i="65" s="1"/>
  <c r="DI112" i="70"/>
  <c r="DI131" i="70" s="1"/>
  <c r="AS404" i="65" s="1"/>
  <c r="AI403" i="65" s="1"/>
  <c r="DH112" i="70"/>
  <c r="DH131" i="70" s="1"/>
  <c r="AS399" i="65" s="1"/>
  <c r="AI398" i="65" s="1"/>
  <c r="DG112" i="70"/>
  <c r="DG131" i="70" s="1"/>
  <c r="AS394" i="65" s="1"/>
  <c r="AI393" i="65" s="1"/>
  <c r="CZ112" i="70"/>
  <c r="CZ131" i="70" s="1"/>
  <c r="AS388" i="65" s="1"/>
  <c r="AI387" i="65" s="1"/>
  <c r="CY112" i="70"/>
  <c r="CY131" i="70" s="1"/>
  <c r="AS383" i="65" s="1"/>
  <c r="AI382" i="65" s="1"/>
  <c r="CX112" i="70"/>
  <c r="CX131" i="70" s="1"/>
  <c r="AS378" i="65" s="1"/>
  <c r="AI377" i="65" s="1"/>
  <c r="CW112" i="70"/>
  <c r="CW131" i="70" s="1"/>
  <c r="AS373" i="65" s="1"/>
  <c r="AI372" i="65" s="1"/>
  <c r="CV112" i="70"/>
  <c r="CV131" i="70" s="1"/>
  <c r="AS368" i="65" s="1"/>
  <c r="AI367" i="65" s="1"/>
  <c r="CU112" i="70"/>
  <c r="CU131" i="70" s="1"/>
  <c r="AS363" i="65" s="1"/>
  <c r="AI362" i="65" s="1"/>
  <c r="CT112" i="70"/>
  <c r="CT131" i="70" s="1"/>
  <c r="AS358" i="65" s="1"/>
  <c r="AI357" i="65" s="1"/>
  <c r="CS112" i="70"/>
  <c r="CS131" i="70" s="1"/>
  <c r="AS353" i="65" s="1"/>
  <c r="AI352" i="65" s="1"/>
  <c r="CR112" i="70"/>
  <c r="CR131" i="70" s="1"/>
  <c r="AS348" i="65" s="1"/>
  <c r="AI347" i="65" s="1"/>
  <c r="CQ112" i="70"/>
  <c r="CQ131" i="70" s="1"/>
  <c r="AS343" i="65" s="1"/>
  <c r="AI342" i="65" s="1"/>
  <c r="CP112" i="70"/>
  <c r="CP131" i="70" s="1"/>
  <c r="AS338" i="65" s="1"/>
  <c r="AI337" i="65" s="1"/>
  <c r="CO112" i="70"/>
  <c r="CO131" i="70" s="1"/>
  <c r="AS333" i="65" s="1"/>
  <c r="AI332" i="65" s="1"/>
  <c r="CN112" i="70"/>
  <c r="CN131" i="70" s="1"/>
  <c r="AS328" i="65" s="1"/>
  <c r="AI327" i="65" s="1"/>
  <c r="CM112" i="70"/>
  <c r="CM131" i="70" s="1"/>
  <c r="AS322" i="65" s="1"/>
  <c r="AI321" i="65" s="1"/>
  <c r="CL112" i="70"/>
  <c r="CL131" i="70" s="1"/>
  <c r="AS317" i="65" s="1"/>
  <c r="AI316" i="65" s="1"/>
  <c r="DY111" i="70"/>
  <c r="DD111" i="70"/>
  <c r="CI111" i="70"/>
  <c r="DY110" i="70"/>
  <c r="DD110" i="70"/>
  <c r="CI110" i="70"/>
  <c r="DY109" i="70"/>
  <c r="DD109" i="70"/>
  <c r="CI109" i="70"/>
  <c r="DY108" i="70"/>
  <c r="DD108" i="70"/>
  <c r="CI108" i="70"/>
  <c r="DY107" i="70"/>
  <c r="DD107" i="70"/>
  <c r="CI107" i="70"/>
  <c r="DY106" i="70"/>
  <c r="DD106" i="70"/>
  <c r="CI106" i="70"/>
  <c r="DY105" i="70"/>
  <c r="DD105" i="70"/>
  <c r="CI105" i="70"/>
  <c r="DY104" i="70"/>
  <c r="DD104" i="70"/>
  <c r="CI104" i="70"/>
  <c r="DY103" i="70"/>
  <c r="DD103" i="70"/>
  <c r="CI103" i="70"/>
  <c r="DY102" i="70"/>
  <c r="DD102" i="70"/>
  <c r="CI102" i="70"/>
  <c r="DY101" i="70"/>
  <c r="DD101" i="70"/>
  <c r="CI101" i="70"/>
  <c r="DY100" i="70"/>
  <c r="DD100" i="70"/>
  <c r="CI100" i="70"/>
  <c r="DY99" i="70"/>
  <c r="DD99" i="70"/>
  <c r="CI99" i="70"/>
  <c r="DY98" i="70"/>
  <c r="DD98" i="70"/>
  <c r="CI98" i="70"/>
  <c r="DY97" i="70"/>
  <c r="DD97" i="70"/>
  <c r="CI97" i="70"/>
  <c r="DY96" i="70"/>
  <c r="DD96" i="70"/>
  <c r="CI96" i="70"/>
  <c r="DY95" i="70"/>
  <c r="DD95" i="70"/>
  <c r="CI95" i="70"/>
  <c r="DY94" i="70"/>
  <c r="DD94" i="70"/>
  <c r="CI94" i="70"/>
  <c r="DY93" i="70"/>
  <c r="DD93" i="70"/>
  <c r="CI93" i="70"/>
  <c r="DY92" i="70"/>
  <c r="DD92" i="70"/>
  <c r="CI92" i="70"/>
  <c r="DY91" i="70"/>
  <c r="DD91" i="70"/>
  <c r="CI91" i="70"/>
  <c r="DY90" i="70"/>
  <c r="DD90" i="70"/>
  <c r="CI90" i="70"/>
  <c r="DY89" i="70"/>
  <c r="DD89" i="70"/>
  <c r="CI89" i="70"/>
  <c r="DY88" i="70"/>
  <c r="DD88" i="70"/>
  <c r="CI88" i="70"/>
  <c r="DY87" i="70"/>
  <c r="DD87" i="70"/>
  <c r="CI87" i="70"/>
  <c r="DY86" i="70"/>
  <c r="DD86" i="70"/>
  <c r="CI86" i="70"/>
  <c r="DY85" i="70"/>
  <c r="DD85" i="70"/>
  <c r="CI85" i="70"/>
  <c r="DY84" i="70"/>
  <c r="DD84" i="70"/>
  <c r="CI84" i="70"/>
  <c r="DY83" i="70"/>
  <c r="DD83" i="70"/>
  <c r="CI83" i="70"/>
  <c r="DY82" i="70"/>
  <c r="DD82" i="70"/>
  <c r="CI82" i="70"/>
  <c r="DY81" i="70"/>
  <c r="DD81" i="70"/>
  <c r="CI81" i="70"/>
  <c r="DY80" i="70"/>
  <c r="DD80" i="70"/>
  <c r="CI80" i="70"/>
  <c r="DY79" i="70"/>
  <c r="DD79" i="70"/>
  <c r="CI79" i="70"/>
  <c r="DY78" i="70"/>
  <c r="DD78" i="70"/>
  <c r="CI78" i="70"/>
  <c r="DY77" i="70"/>
  <c r="DD77" i="70"/>
  <c r="CI77" i="70"/>
  <c r="DY76" i="70"/>
  <c r="DD76" i="70"/>
  <c r="CI76" i="70"/>
  <c r="DY75" i="70"/>
  <c r="DD75" i="70"/>
  <c r="CI75" i="70"/>
  <c r="DY74" i="70"/>
  <c r="DD74" i="70"/>
  <c r="CI74" i="70"/>
  <c r="DY73" i="70"/>
  <c r="DD73" i="70"/>
  <c r="CI73" i="70"/>
  <c r="DY72" i="70"/>
  <c r="DD72" i="70"/>
  <c r="CI72" i="70"/>
  <c r="DY71" i="70"/>
  <c r="DD71" i="70"/>
  <c r="CI71" i="70"/>
  <c r="DY70" i="70"/>
  <c r="DD70" i="70"/>
  <c r="CI70" i="70"/>
  <c r="DY69" i="70"/>
  <c r="DD69" i="70"/>
  <c r="CI69" i="70"/>
  <c r="DY68" i="70"/>
  <c r="DD68" i="70"/>
  <c r="CI68" i="70"/>
  <c r="DY67" i="70"/>
  <c r="DD67" i="70"/>
  <c r="CI67" i="70"/>
  <c r="DY66" i="70"/>
  <c r="DD66" i="70"/>
  <c r="CI66" i="70"/>
  <c r="DY65" i="70"/>
  <c r="DD65" i="70"/>
  <c r="CI65" i="70"/>
  <c r="DY64" i="70"/>
  <c r="DD64" i="70"/>
  <c r="CI64" i="70"/>
  <c r="DY63" i="70"/>
  <c r="DD63" i="70"/>
  <c r="CI63" i="70"/>
  <c r="DY62" i="70"/>
  <c r="DD62" i="70"/>
  <c r="CI62" i="70"/>
  <c r="DY61" i="70"/>
  <c r="DD61" i="70"/>
  <c r="CI61" i="70"/>
  <c r="DY60" i="70"/>
  <c r="DD60" i="70"/>
  <c r="CI60" i="70"/>
  <c r="DY59" i="70"/>
  <c r="DD59" i="70"/>
  <c r="CI59" i="70"/>
  <c r="DY58" i="70"/>
  <c r="DD58" i="70"/>
  <c r="CI58" i="70"/>
  <c r="DY57" i="70"/>
  <c r="DD57" i="70"/>
  <c r="CI57" i="70"/>
  <c r="DY56" i="70"/>
  <c r="DD56" i="70"/>
  <c r="CI56" i="70"/>
  <c r="DY55" i="70"/>
  <c r="DD55" i="70"/>
  <c r="CI55" i="70"/>
  <c r="DY54" i="70"/>
  <c r="DD54" i="70"/>
  <c r="CI54" i="70"/>
  <c r="DY53" i="70"/>
  <c r="DD53" i="70"/>
  <c r="CI53" i="70"/>
  <c r="DY52" i="70"/>
  <c r="DD52" i="70"/>
  <c r="CI52" i="70"/>
  <c r="DY51" i="70"/>
  <c r="DD51" i="70"/>
  <c r="CI51" i="70"/>
  <c r="DY50" i="70"/>
  <c r="DD50" i="70"/>
  <c r="CI50" i="70"/>
  <c r="DY49" i="70"/>
  <c r="DD49" i="70"/>
  <c r="CI49" i="70"/>
  <c r="DY48" i="70"/>
  <c r="DD48" i="70"/>
  <c r="CI48" i="70"/>
  <c r="DY47" i="70"/>
  <c r="DD47" i="70"/>
  <c r="CI47" i="70"/>
  <c r="DY46" i="70"/>
  <c r="DD46" i="70"/>
  <c r="CI46" i="70"/>
  <c r="DY45" i="70"/>
  <c r="DD45" i="70"/>
  <c r="CI45" i="70"/>
  <c r="DY44" i="70"/>
  <c r="DD44" i="70"/>
  <c r="CI44" i="70"/>
  <c r="DY43" i="70"/>
  <c r="DD43" i="70"/>
  <c r="CI43" i="70"/>
  <c r="DY42" i="70"/>
  <c r="DD42" i="70"/>
  <c r="CI42" i="70"/>
  <c r="DY41" i="70"/>
  <c r="DD41" i="70"/>
  <c r="CI41" i="70"/>
  <c r="DY40" i="70"/>
  <c r="DD40" i="70"/>
  <c r="CI40" i="70"/>
  <c r="DY39" i="70"/>
  <c r="DD39" i="70"/>
  <c r="CI39" i="70"/>
  <c r="DY38" i="70"/>
  <c r="DD38" i="70"/>
  <c r="CI38" i="70"/>
  <c r="DY37" i="70"/>
  <c r="DD37" i="70"/>
  <c r="CI37" i="70"/>
  <c r="DY36" i="70"/>
  <c r="DD36" i="70"/>
  <c r="CI36" i="70"/>
  <c r="DY35" i="70"/>
  <c r="DD35" i="70"/>
  <c r="CI35" i="70"/>
  <c r="DY34" i="70"/>
  <c r="DD34" i="70"/>
  <c r="CI34" i="70"/>
  <c r="DY33" i="70"/>
  <c r="DD33" i="70"/>
  <c r="CI33" i="70"/>
  <c r="DY32" i="70"/>
  <c r="DD32" i="70"/>
  <c r="CI32" i="70"/>
  <c r="DY31" i="70"/>
  <c r="DD31" i="70"/>
  <c r="CI31" i="70"/>
  <c r="DY30" i="70"/>
  <c r="DD30" i="70"/>
  <c r="CI30" i="70"/>
  <c r="DY29" i="70"/>
  <c r="DD29" i="70"/>
  <c r="CI29" i="70"/>
  <c r="DY28" i="70"/>
  <c r="DD28" i="70"/>
  <c r="CI28" i="70"/>
  <c r="DY27" i="70"/>
  <c r="DD27" i="70"/>
  <c r="CI27" i="70"/>
  <c r="DY26" i="70"/>
  <c r="DD26" i="70"/>
  <c r="CI26" i="70"/>
  <c r="DY25" i="70"/>
  <c r="DD25" i="70"/>
  <c r="CI25" i="70"/>
  <c r="DY24" i="70"/>
  <c r="DD24" i="70"/>
  <c r="CI24" i="70"/>
  <c r="DY23" i="70"/>
  <c r="DD23" i="70"/>
  <c r="CI23" i="70"/>
  <c r="DY22" i="70"/>
  <c r="DD22" i="70"/>
  <c r="CI22" i="70"/>
  <c r="DY21" i="70"/>
  <c r="DD21" i="70"/>
  <c r="CI21" i="70"/>
  <c r="DY20" i="70"/>
  <c r="DD20" i="70"/>
  <c r="CI20" i="70"/>
  <c r="DY19" i="70"/>
  <c r="DD19" i="70"/>
  <c r="CI19" i="70"/>
  <c r="DY18" i="70"/>
  <c r="DD18" i="70"/>
  <c r="CI18" i="70"/>
  <c r="DY17" i="70"/>
  <c r="DD17" i="70"/>
  <c r="CI17" i="70"/>
  <c r="DY16" i="70"/>
  <c r="DD16" i="70"/>
  <c r="CI16" i="70"/>
  <c r="DY15" i="70"/>
  <c r="DD15" i="70"/>
  <c r="CI15" i="70"/>
  <c r="DY14" i="70"/>
  <c r="DD14" i="70"/>
  <c r="CI14" i="70"/>
  <c r="DY13" i="70"/>
  <c r="DD13" i="70"/>
  <c r="CI13" i="70"/>
  <c r="DY12" i="70"/>
  <c r="DD12" i="70"/>
  <c r="CI12" i="70"/>
  <c r="CF125" i="70"/>
  <c r="CF124" i="70"/>
  <c r="CF122" i="70"/>
  <c r="CF120" i="70"/>
  <c r="CF119" i="70"/>
  <c r="CE112" i="70"/>
  <c r="CE131" i="70"/>
  <c r="AS312" i="65" s="1"/>
  <c r="AI311" i="65" s="1"/>
  <c r="CD112" i="70"/>
  <c r="CD131" i="70"/>
  <c r="AS307" i="65" s="1"/>
  <c r="AI306" i="65"/>
  <c r="CC112" i="70"/>
  <c r="CC131" i="70"/>
  <c r="AS302" i="65" s="1"/>
  <c r="AI301" i="65" s="1"/>
  <c r="CB112" i="70"/>
  <c r="CB131" i="70"/>
  <c r="AS297" i="65" s="1"/>
  <c r="AI296" i="65"/>
  <c r="CA112" i="70"/>
  <c r="CA131" i="70"/>
  <c r="AS292" i="65" s="1"/>
  <c r="AI291" i="65" s="1"/>
  <c r="BZ112" i="70"/>
  <c r="BZ131" i="70" s="1"/>
  <c r="AS287" i="65" s="1"/>
  <c r="AI286" i="65" s="1"/>
  <c r="BY112" i="70"/>
  <c r="BY131" i="70"/>
  <c r="AS282" i="65" s="1"/>
  <c r="AI281" i="65" s="1"/>
  <c r="BX112" i="70"/>
  <c r="BX131" i="70" s="1"/>
  <c r="AS277" i="65" s="1"/>
  <c r="AI276" i="65" s="1"/>
  <c r="BW112" i="70"/>
  <c r="BW131" i="70"/>
  <c r="AS272" i="65" s="1"/>
  <c r="AI271" i="65" s="1"/>
  <c r="BV112" i="70"/>
  <c r="BV131" i="70" s="1"/>
  <c r="AS267" i="65" s="1"/>
  <c r="AI266" i="65" s="1"/>
  <c r="BU112" i="70"/>
  <c r="BU131" i="70"/>
  <c r="AS262" i="65" s="1"/>
  <c r="AI261" i="65" s="1"/>
  <c r="BT112" i="70"/>
  <c r="BT131" i="70" s="1"/>
  <c r="AS256" i="65" s="1"/>
  <c r="AI255" i="65" s="1"/>
  <c r="BS112" i="70"/>
  <c r="BS131" i="70"/>
  <c r="AS251" i="65" s="1"/>
  <c r="AI250" i="65" s="1"/>
  <c r="BR112" i="70"/>
  <c r="BR131" i="70" s="1"/>
  <c r="AS246" i="65" s="1"/>
  <c r="AI245" i="65" s="1"/>
  <c r="BQ112" i="70"/>
  <c r="BQ131" i="70"/>
  <c r="AS241" i="65" s="1"/>
  <c r="AI240" i="65" s="1"/>
  <c r="BN111" i="70"/>
  <c r="BN110" i="70"/>
  <c r="BN109" i="70"/>
  <c r="BN108" i="70"/>
  <c r="BN107" i="70"/>
  <c r="BN106" i="70"/>
  <c r="BN105" i="70"/>
  <c r="BN104" i="70"/>
  <c r="BN103" i="70"/>
  <c r="BN102" i="70"/>
  <c r="BN101" i="70"/>
  <c r="BN100" i="70"/>
  <c r="BN99" i="70"/>
  <c r="BN98" i="70"/>
  <c r="BN97" i="70"/>
  <c r="BN96" i="70"/>
  <c r="BN95" i="70"/>
  <c r="BN94" i="70"/>
  <c r="BN93" i="70"/>
  <c r="BN92" i="70"/>
  <c r="BN91" i="70"/>
  <c r="BN90" i="70"/>
  <c r="BN89" i="70"/>
  <c r="BN88" i="70"/>
  <c r="BN87" i="70"/>
  <c r="BN86" i="70"/>
  <c r="BN85" i="70"/>
  <c r="BN84" i="70"/>
  <c r="BN83" i="70"/>
  <c r="BN82" i="70"/>
  <c r="BN81" i="70"/>
  <c r="BN80" i="70"/>
  <c r="BN79" i="70"/>
  <c r="BN78" i="70"/>
  <c r="BN77" i="70"/>
  <c r="BN76" i="70"/>
  <c r="BN75" i="70"/>
  <c r="BN74" i="70"/>
  <c r="BN73" i="70"/>
  <c r="BN72" i="70"/>
  <c r="BN71" i="70"/>
  <c r="BN70" i="70"/>
  <c r="BN69" i="70"/>
  <c r="BN68" i="70"/>
  <c r="BN67" i="70"/>
  <c r="BN66" i="70"/>
  <c r="BN65" i="70"/>
  <c r="BN64" i="70"/>
  <c r="BN63" i="70"/>
  <c r="BN62" i="70"/>
  <c r="BN61" i="70"/>
  <c r="BN60" i="70"/>
  <c r="BN59" i="70"/>
  <c r="BN58" i="70"/>
  <c r="BN57" i="70"/>
  <c r="BN56" i="70"/>
  <c r="BN55" i="70"/>
  <c r="BN54" i="70"/>
  <c r="BN53" i="70"/>
  <c r="BN52" i="70"/>
  <c r="BN51" i="70"/>
  <c r="BN50" i="70"/>
  <c r="BN49" i="70"/>
  <c r="BN48" i="70"/>
  <c r="BN47" i="70"/>
  <c r="BN46" i="70"/>
  <c r="BN45" i="70"/>
  <c r="BN44" i="70"/>
  <c r="BN43" i="70"/>
  <c r="BN42" i="70"/>
  <c r="BN41" i="70"/>
  <c r="BN40" i="70"/>
  <c r="BN39" i="70"/>
  <c r="BN38" i="70"/>
  <c r="BN37" i="70"/>
  <c r="BN36" i="70"/>
  <c r="BN35" i="70"/>
  <c r="BN34" i="70"/>
  <c r="BN33" i="70"/>
  <c r="BN32" i="70"/>
  <c r="BN31" i="70"/>
  <c r="BN30" i="70"/>
  <c r="BN29" i="70"/>
  <c r="BN28" i="70"/>
  <c r="BN27" i="70"/>
  <c r="BN26" i="70"/>
  <c r="BN25" i="70"/>
  <c r="BN24" i="70"/>
  <c r="BN23" i="70"/>
  <c r="BN22" i="70"/>
  <c r="BN21" i="70"/>
  <c r="BN20" i="70"/>
  <c r="BN19" i="70"/>
  <c r="BN18" i="70"/>
  <c r="BN17" i="70"/>
  <c r="BN16" i="70"/>
  <c r="BN15" i="70"/>
  <c r="BN14" i="70"/>
  <c r="BN13" i="70"/>
  <c r="BN12" i="70"/>
  <c r="BK125" i="70"/>
  <c r="BK124" i="70"/>
  <c r="BK122" i="70"/>
  <c r="BK120" i="70"/>
  <c r="BK119" i="70"/>
  <c r="BJ112" i="70"/>
  <c r="BJ131" i="70" s="1"/>
  <c r="AS236" i="65"/>
  <c r="AI235" i="65" s="1"/>
  <c r="BI112" i="70"/>
  <c r="BI131" i="70" s="1"/>
  <c r="AS231" i="65" s="1"/>
  <c r="AI230" i="65" s="1"/>
  <c r="BH112" i="70"/>
  <c r="BH131" i="70" s="1"/>
  <c r="AS226" i="65"/>
  <c r="AI225" i="65" s="1"/>
  <c r="BG112" i="70"/>
  <c r="BG131" i="70" s="1"/>
  <c r="AS221" i="65" s="1"/>
  <c r="AI220" i="65" s="1"/>
  <c r="BF112" i="70"/>
  <c r="BF131" i="70" s="1"/>
  <c r="AS216" i="65" s="1"/>
  <c r="AI215" i="65" s="1"/>
  <c r="BE112" i="70"/>
  <c r="BE131" i="70" s="1"/>
  <c r="AS211" i="65" s="1"/>
  <c r="AI210" i="65" s="1"/>
  <c r="BD112" i="70"/>
  <c r="BD131" i="70" s="1"/>
  <c r="AS206" i="65" s="1"/>
  <c r="AI205" i="65" s="1"/>
  <c r="BC112" i="70"/>
  <c r="BC131" i="70" s="1"/>
  <c r="AS201" i="65" s="1"/>
  <c r="AI200" i="65" s="1"/>
  <c r="BB112" i="70"/>
  <c r="BB131" i="70" s="1"/>
  <c r="AS196" i="65" s="1"/>
  <c r="AI195" i="65" s="1"/>
  <c r="BA112" i="70"/>
  <c r="BA131" i="70" s="1"/>
  <c r="AS190" i="65" s="1"/>
  <c r="AI189" i="65" s="1"/>
  <c r="AZ112" i="70"/>
  <c r="AZ131" i="70" s="1"/>
  <c r="AS185" i="65" s="1"/>
  <c r="AI184" i="65" s="1"/>
  <c r="AY112" i="70"/>
  <c r="AY131" i="70" s="1"/>
  <c r="AS180" i="65" s="1"/>
  <c r="AI179" i="65" s="1"/>
  <c r="AX112" i="70"/>
  <c r="AX131" i="70" s="1"/>
  <c r="AS175" i="65" s="1"/>
  <c r="AI174" i="65" s="1"/>
  <c r="AW112" i="70"/>
  <c r="AW131" i="70" s="1"/>
  <c r="AS170" i="65" s="1"/>
  <c r="AI169" i="65" s="1"/>
  <c r="AV112" i="70"/>
  <c r="AV131" i="70" s="1"/>
  <c r="AS165" i="65" s="1"/>
  <c r="AI164" i="65" s="1"/>
  <c r="AS111" i="70"/>
  <c r="AS110" i="70"/>
  <c r="AS109" i="70"/>
  <c r="AS108" i="70"/>
  <c r="AS107" i="70"/>
  <c r="AS106" i="70"/>
  <c r="AS105" i="70"/>
  <c r="AS104" i="70"/>
  <c r="AS103" i="70"/>
  <c r="AS102" i="70"/>
  <c r="AS101" i="70"/>
  <c r="AS100" i="70"/>
  <c r="AS99" i="70"/>
  <c r="AS98" i="70"/>
  <c r="AS97" i="70"/>
  <c r="AS96" i="70"/>
  <c r="AS95" i="70"/>
  <c r="AS94" i="70"/>
  <c r="AS93" i="70"/>
  <c r="AS92" i="70"/>
  <c r="AS91" i="70"/>
  <c r="AS90" i="70"/>
  <c r="AS89" i="70"/>
  <c r="AS88" i="70"/>
  <c r="AS87" i="70"/>
  <c r="AS86" i="70"/>
  <c r="AS85" i="70"/>
  <c r="AS84" i="70"/>
  <c r="AS83" i="70"/>
  <c r="AS82" i="70"/>
  <c r="AS81" i="70"/>
  <c r="AS80" i="70"/>
  <c r="AS79" i="70"/>
  <c r="AS78" i="70"/>
  <c r="AS77" i="70"/>
  <c r="AS76" i="70"/>
  <c r="AS75" i="70"/>
  <c r="AS74" i="70"/>
  <c r="AS73" i="70"/>
  <c r="AS72" i="70"/>
  <c r="AS71" i="70"/>
  <c r="AS70" i="70"/>
  <c r="AS69" i="70"/>
  <c r="AS68" i="70"/>
  <c r="AS67" i="70"/>
  <c r="AS66" i="70"/>
  <c r="AS65" i="70"/>
  <c r="AS64" i="70"/>
  <c r="AS63" i="70"/>
  <c r="AS62" i="70"/>
  <c r="AS61" i="70"/>
  <c r="AS60" i="70"/>
  <c r="AS59" i="70"/>
  <c r="AS58" i="70"/>
  <c r="AS57" i="70"/>
  <c r="AS56" i="70"/>
  <c r="AS55" i="70"/>
  <c r="AS54" i="70"/>
  <c r="AS53" i="70"/>
  <c r="AS52" i="70"/>
  <c r="AS51" i="70"/>
  <c r="AS50" i="70"/>
  <c r="AS49" i="70"/>
  <c r="AS48" i="70"/>
  <c r="AS47" i="70"/>
  <c r="AS46" i="70"/>
  <c r="AS45" i="70"/>
  <c r="AS44" i="70"/>
  <c r="AS43" i="70"/>
  <c r="AS42" i="70"/>
  <c r="AS41" i="70"/>
  <c r="AS40" i="70"/>
  <c r="AS39" i="70"/>
  <c r="AS38" i="70"/>
  <c r="AS37" i="70"/>
  <c r="AS36" i="70"/>
  <c r="AS35" i="70"/>
  <c r="AS34" i="70"/>
  <c r="AS33" i="70"/>
  <c r="AS32" i="70"/>
  <c r="AS31" i="70"/>
  <c r="AS30" i="70"/>
  <c r="AS29" i="70"/>
  <c r="AS28" i="70"/>
  <c r="AS27" i="70"/>
  <c r="AS26" i="70"/>
  <c r="AS25" i="70"/>
  <c r="AS24" i="70"/>
  <c r="AS23" i="70"/>
  <c r="AS22" i="70"/>
  <c r="AS21" i="70"/>
  <c r="AS20" i="70"/>
  <c r="AS19" i="70"/>
  <c r="AS18" i="70"/>
  <c r="AS17" i="70"/>
  <c r="AS16" i="70"/>
  <c r="AS15" i="70"/>
  <c r="AS14" i="70"/>
  <c r="AS13" i="70"/>
  <c r="AS12" i="70"/>
  <c r="AP125" i="70"/>
  <c r="AP124" i="70"/>
  <c r="AP122" i="70"/>
  <c r="AP120" i="70"/>
  <c r="AP119" i="70"/>
  <c r="AO112" i="70"/>
  <c r="AO131" i="70"/>
  <c r="AS160" i="65" s="1"/>
  <c r="AI159" i="65" s="1"/>
  <c r="AN112" i="70"/>
  <c r="AN131" i="70"/>
  <c r="AS155" i="65" s="1"/>
  <c r="AI154" i="65" s="1"/>
  <c r="AM112" i="70"/>
  <c r="AM131" i="70"/>
  <c r="AS150" i="65" s="1"/>
  <c r="AI149" i="65" s="1"/>
  <c r="AL112" i="70"/>
  <c r="AL131" i="70"/>
  <c r="AS145" i="65" s="1"/>
  <c r="AI144" i="65" s="1"/>
  <c r="AK112" i="70"/>
  <c r="AK131" i="70"/>
  <c r="AS140" i="65" s="1"/>
  <c r="AI139" i="65" s="1"/>
  <c r="AJ112" i="70"/>
  <c r="AJ131" i="70"/>
  <c r="AS135" i="65" s="1"/>
  <c r="AI134" i="65" s="1"/>
  <c r="AI112" i="70"/>
  <c r="AI131" i="70"/>
  <c r="AS130" i="65" s="1"/>
  <c r="AI129" i="65" s="1"/>
  <c r="AH112" i="70"/>
  <c r="AH131" i="70"/>
  <c r="AS122" i="65" s="1"/>
  <c r="AI121" i="65" s="1"/>
  <c r="AG112" i="70"/>
  <c r="AG131" i="70"/>
  <c r="AS117" i="65" s="1"/>
  <c r="AI116" i="65" s="1"/>
  <c r="AF112" i="70"/>
  <c r="AF131" i="70"/>
  <c r="AS112" i="65" s="1"/>
  <c r="AI111" i="65" s="1"/>
  <c r="AE112" i="70"/>
  <c r="AE131" i="70"/>
  <c r="AS107" i="65" s="1"/>
  <c r="AI106" i="65" s="1"/>
  <c r="AD112" i="70"/>
  <c r="AD131" i="70"/>
  <c r="AS102" i="65" s="1"/>
  <c r="AI101" i="65" s="1"/>
  <c r="AC112" i="70"/>
  <c r="AC131" i="70"/>
  <c r="AS97" i="65" s="1"/>
  <c r="AI96" i="65" s="1"/>
  <c r="AB112" i="70"/>
  <c r="AB131" i="70"/>
  <c r="AS92" i="65" s="1"/>
  <c r="AI91" i="65" s="1"/>
  <c r="AA112" i="70"/>
  <c r="AA131" i="70"/>
  <c r="AS87" i="65" s="1"/>
  <c r="AI86" i="65" s="1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93" i="70"/>
  <c r="X92" i="70"/>
  <c r="X91" i="70"/>
  <c r="X90" i="70"/>
  <c r="X89" i="70"/>
  <c r="X88" i="70"/>
  <c r="X87" i="70"/>
  <c r="X86" i="70"/>
  <c r="X85" i="70"/>
  <c r="X84" i="70"/>
  <c r="X83" i="70"/>
  <c r="X82" i="70"/>
  <c r="X81" i="70"/>
  <c r="X80" i="70"/>
  <c r="X79" i="70"/>
  <c r="X78" i="70"/>
  <c r="X77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58" i="70"/>
  <c r="X57" i="70"/>
  <c r="X56" i="70"/>
  <c r="X55" i="70"/>
  <c r="X54" i="70"/>
  <c r="X53" i="70"/>
  <c r="X52" i="70"/>
  <c r="X51" i="70"/>
  <c r="X50" i="70"/>
  <c r="X49" i="70"/>
  <c r="X48" i="70"/>
  <c r="X47" i="70"/>
  <c r="X46" i="70"/>
  <c r="X45" i="70"/>
  <c r="X44" i="70"/>
  <c r="X43" i="70"/>
  <c r="X42" i="70"/>
  <c r="X41" i="70"/>
  <c r="X40" i="70"/>
  <c r="X39" i="70"/>
  <c r="X38" i="70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C105" i="70"/>
  <c r="C106" i="70"/>
  <c r="C107" i="70"/>
  <c r="C108" i="70"/>
  <c r="C109" i="70"/>
  <c r="C110" i="70"/>
  <c r="U110" i="70"/>
  <c r="U109" i="70"/>
  <c r="U108" i="70"/>
  <c r="U107" i="70"/>
  <c r="U106" i="70"/>
  <c r="U105" i="70"/>
  <c r="U104" i="70"/>
  <c r="U103" i="70"/>
  <c r="U102" i="70"/>
  <c r="U101" i="70"/>
  <c r="U100" i="70"/>
  <c r="U99" i="70"/>
  <c r="U98" i="70"/>
  <c r="U97" i="70"/>
  <c r="U96" i="70"/>
  <c r="U95" i="70"/>
  <c r="U94" i="70"/>
  <c r="U93" i="70"/>
  <c r="U92" i="70"/>
  <c r="U91" i="70"/>
  <c r="U90" i="70"/>
  <c r="U89" i="70"/>
  <c r="U88" i="70"/>
  <c r="U87" i="70"/>
  <c r="U86" i="70"/>
  <c r="U85" i="70"/>
  <c r="U84" i="70"/>
  <c r="U83" i="70"/>
  <c r="U82" i="70"/>
  <c r="U81" i="70"/>
  <c r="U80" i="70"/>
  <c r="U79" i="70"/>
  <c r="U78" i="70"/>
  <c r="U77" i="70"/>
  <c r="U76" i="70"/>
  <c r="U75" i="70"/>
  <c r="U74" i="70"/>
  <c r="U73" i="70"/>
  <c r="U72" i="70"/>
  <c r="U71" i="70"/>
  <c r="U70" i="70"/>
  <c r="U69" i="70"/>
  <c r="U68" i="70"/>
  <c r="U67" i="70"/>
  <c r="U66" i="70"/>
  <c r="U65" i="70"/>
  <c r="U64" i="70"/>
  <c r="U63" i="70"/>
  <c r="U62" i="70"/>
  <c r="U61" i="70"/>
  <c r="U60" i="70"/>
  <c r="C60" i="70"/>
  <c r="G716" i="65"/>
  <c r="G711" i="65"/>
  <c r="G706" i="65"/>
  <c r="G701" i="65"/>
  <c r="G696" i="65"/>
  <c r="G691" i="65"/>
  <c r="G686" i="65"/>
  <c r="G681" i="65"/>
  <c r="G676" i="65"/>
  <c r="G671" i="65"/>
  <c r="G666" i="65"/>
  <c r="G661" i="65"/>
  <c r="G656" i="65"/>
  <c r="G386" i="65"/>
  <c r="G381" i="65"/>
  <c r="G376" i="65"/>
  <c r="G371" i="65"/>
  <c r="G366" i="65"/>
  <c r="G361" i="65"/>
  <c r="G356" i="65"/>
  <c r="G351" i="65"/>
  <c r="G346" i="65"/>
  <c r="G341" i="65"/>
  <c r="G336" i="65"/>
  <c r="G331" i="65"/>
  <c r="G326" i="65"/>
  <c r="G320" i="65"/>
  <c r="G315" i="65"/>
  <c r="G310" i="65"/>
  <c r="G305" i="65"/>
  <c r="G300" i="65"/>
  <c r="G295" i="65"/>
  <c r="G290" i="65"/>
  <c r="G285" i="65"/>
  <c r="G280" i="65"/>
  <c r="G275" i="65"/>
  <c r="G270" i="65"/>
  <c r="G265" i="65"/>
  <c r="G260" i="65"/>
  <c r="G254" i="65"/>
  <c r="G249" i="65"/>
  <c r="G244" i="65"/>
  <c r="G239" i="65"/>
  <c r="G234" i="65"/>
  <c r="G229" i="65"/>
  <c r="G224" i="65"/>
  <c r="G219" i="65"/>
  <c r="G214" i="65"/>
  <c r="G209" i="65"/>
  <c r="G204" i="65"/>
  <c r="G199" i="65"/>
  <c r="G194" i="65"/>
  <c r="G188" i="65"/>
  <c r="G183" i="65"/>
  <c r="G178" i="65"/>
  <c r="G173" i="65"/>
  <c r="G168" i="65"/>
  <c r="G163" i="65"/>
  <c r="G158" i="65"/>
  <c r="G153" i="65"/>
  <c r="G148" i="65"/>
  <c r="G143" i="65"/>
  <c r="G138" i="65"/>
  <c r="G133" i="65"/>
  <c r="G128" i="65"/>
  <c r="G518" i="65"/>
  <c r="G513" i="65"/>
  <c r="G508" i="65"/>
  <c r="G503" i="65"/>
  <c r="G498" i="65"/>
  <c r="G493" i="65"/>
  <c r="G488" i="65"/>
  <c r="G483" i="65"/>
  <c r="G478" i="65"/>
  <c r="G473" i="65"/>
  <c r="G468" i="65"/>
  <c r="G463" i="65"/>
  <c r="G458" i="65"/>
  <c r="G452" i="65"/>
  <c r="G447" i="65"/>
  <c r="G442" i="65"/>
  <c r="G437" i="65"/>
  <c r="G432" i="65"/>
  <c r="G427" i="65"/>
  <c r="G422" i="65"/>
  <c r="G417" i="65"/>
  <c r="G412" i="65"/>
  <c r="G407" i="65"/>
  <c r="G402" i="65"/>
  <c r="G397" i="65"/>
  <c r="G392" i="65"/>
  <c r="G584" i="65"/>
  <c r="G579" i="65"/>
  <c r="G574" i="65"/>
  <c r="G569" i="65"/>
  <c r="G564" i="65"/>
  <c r="G559" i="65"/>
  <c r="G554" i="65"/>
  <c r="G549" i="65"/>
  <c r="G544" i="65"/>
  <c r="G539" i="65"/>
  <c r="G534" i="65"/>
  <c r="G529" i="65"/>
  <c r="G524" i="65"/>
  <c r="C12" i="72"/>
  <c r="U12" i="72"/>
  <c r="C13" i="72"/>
  <c r="U13" i="72"/>
  <c r="C14" i="72"/>
  <c r="U14" i="72"/>
  <c r="C15" i="72"/>
  <c r="U15" i="72"/>
  <c r="C16" i="72"/>
  <c r="U16" i="72"/>
  <c r="C17" i="72"/>
  <c r="C18" i="72"/>
  <c r="U18" i="72"/>
  <c r="C19" i="72"/>
  <c r="U19" i="72"/>
  <c r="C20" i="72"/>
  <c r="U20" i="72"/>
  <c r="C21" i="72"/>
  <c r="U21" i="72"/>
  <c r="C22" i="72"/>
  <c r="U22" i="72"/>
  <c r="C23" i="72"/>
  <c r="C24" i="72"/>
  <c r="U24" i="72"/>
  <c r="C25" i="72"/>
  <c r="U25" i="72"/>
  <c r="C26" i="72"/>
  <c r="U26" i="72"/>
  <c r="C27" i="72"/>
  <c r="U27" i="72"/>
  <c r="C28" i="72"/>
  <c r="U28" i="72"/>
  <c r="C29" i="72"/>
  <c r="U29" i="72"/>
  <c r="C30" i="72"/>
  <c r="U30" i="72"/>
  <c r="C31" i="72"/>
  <c r="C32" i="72"/>
  <c r="U32" i="72"/>
  <c r="C33" i="72"/>
  <c r="U33" i="72"/>
  <c r="C34" i="72"/>
  <c r="U34" i="72"/>
  <c r="C35" i="72"/>
  <c r="U35" i="72"/>
  <c r="C36" i="72"/>
  <c r="U36" i="72"/>
  <c r="C37" i="72"/>
  <c r="U37" i="72"/>
  <c r="C38" i="72"/>
  <c r="U38" i="72"/>
  <c r="C39" i="72"/>
  <c r="U39" i="72"/>
  <c r="C40" i="72"/>
  <c r="U40" i="72"/>
  <c r="C41" i="72"/>
  <c r="U41" i="72"/>
  <c r="C42" i="72"/>
  <c r="U42" i="72"/>
  <c r="C43" i="72"/>
  <c r="U43" i="72"/>
  <c r="C44" i="72"/>
  <c r="U44" i="72"/>
  <c r="C45" i="72"/>
  <c r="U45" i="72"/>
  <c r="C46" i="72"/>
  <c r="U46" i="72"/>
  <c r="C47" i="72"/>
  <c r="U47" i="72"/>
  <c r="C48" i="72"/>
  <c r="U48" i="72"/>
  <c r="C49" i="72"/>
  <c r="U49" i="72"/>
  <c r="C50" i="72"/>
  <c r="U50" i="72"/>
  <c r="C51" i="72"/>
  <c r="U51" i="72"/>
  <c r="C52" i="72"/>
  <c r="U52" i="72"/>
  <c r="C53" i="72"/>
  <c r="U53" i="72"/>
  <c r="C54" i="72"/>
  <c r="U54" i="72"/>
  <c r="C55" i="72"/>
  <c r="U55" i="72"/>
  <c r="C56" i="72"/>
  <c r="U56" i="72"/>
  <c r="C57" i="72"/>
  <c r="U57" i="72"/>
  <c r="C58" i="72"/>
  <c r="U58" i="72"/>
  <c r="C59" i="72"/>
  <c r="U59" i="72"/>
  <c r="C60" i="72"/>
  <c r="U60" i="72"/>
  <c r="C61" i="72"/>
  <c r="U61" i="72"/>
  <c r="C62" i="72"/>
  <c r="U62" i="72"/>
  <c r="C63" i="72"/>
  <c r="U63" i="72"/>
  <c r="C64" i="72"/>
  <c r="U64" i="72"/>
  <c r="C65" i="72"/>
  <c r="U65" i="72"/>
  <c r="C66" i="72"/>
  <c r="U66" i="72"/>
  <c r="C67" i="72"/>
  <c r="U67" i="72"/>
  <c r="C68" i="72"/>
  <c r="U68" i="72"/>
  <c r="C69" i="72"/>
  <c r="U69" i="72"/>
  <c r="C70" i="72"/>
  <c r="U70" i="72"/>
  <c r="C71" i="72"/>
  <c r="U71" i="72"/>
  <c r="C72" i="72"/>
  <c r="U72" i="72"/>
  <c r="C73" i="72"/>
  <c r="U73" i="72"/>
  <c r="C74" i="72"/>
  <c r="U74" i="72"/>
  <c r="C75" i="72"/>
  <c r="U75" i="72"/>
  <c r="C76" i="72"/>
  <c r="U76" i="72"/>
  <c r="C77" i="72"/>
  <c r="U77" i="72"/>
  <c r="C78" i="72"/>
  <c r="U78" i="72"/>
  <c r="C79" i="72"/>
  <c r="U79" i="72"/>
  <c r="C80" i="72"/>
  <c r="U80" i="72"/>
  <c r="C81" i="72"/>
  <c r="U81" i="72"/>
  <c r="C82" i="72"/>
  <c r="U82" i="72"/>
  <c r="C83" i="72"/>
  <c r="U83" i="72"/>
  <c r="C84" i="72"/>
  <c r="U84" i="72"/>
  <c r="C85" i="72"/>
  <c r="U85" i="72"/>
  <c r="C86" i="72"/>
  <c r="U86" i="72"/>
  <c r="C87" i="72"/>
  <c r="U87" i="72"/>
  <c r="C88" i="72"/>
  <c r="U88" i="72"/>
  <c r="C89" i="72"/>
  <c r="U89" i="72"/>
  <c r="C90" i="72"/>
  <c r="U90" i="72"/>
  <c r="C91" i="72"/>
  <c r="U91" i="72"/>
  <c r="C92" i="72"/>
  <c r="U92" i="72"/>
  <c r="C93" i="72"/>
  <c r="U93" i="72"/>
  <c r="C94" i="72"/>
  <c r="U94" i="72"/>
  <c r="E95" i="72"/>
  <c r="F95" i="72"/>
  <c r="F109" i="72"/>
  <c r="G95" i="72"/>
  <c r="G109" i="72" s="1"/>
  <c r="H95" i="72"/>
  <c r="H109" i="72"/>
  <c r="I95" i="72"/>
  <c r="I109" i="72" s="1"/>
  <c r="J95" i="72"/>
  <c r="J109" i="72"/>
  <c r="K95" i="72"/>
  <c r="K109" i="72" s="1"/>
  <c r="L95" i="72"/>
  <c r="L109" i="72"/>
  <c r="M95" i="72"/>
  <c r="M109" i="72" s="1"/>
  <c r="N95" i="72"/>
  <c r="N109" i="72"/>
  <c r="O95" i="72"/>
  <c r="O109" i="72" s="1"/>
  <c r="P95" i="72"/>
  <c r="P109" i="72"/>
  <c r="Q95" i="72"/>
  <c r="Q109" i="72" s="1"/>
  <c r="R95" i="72"/>
  <c r="R109" i="72"/>
  <c r="S95" i="72"/>
  <c r="S109" i="72" s="1"/>
  <c r="T95" i="72"/>
  <c r="T109" i="72"/>
  <c r="U102" i="72"/>
  <c r="U104" i="72"/>
  <c r="C12" i="71"/>
  <c r="C13" i="71"/>
  <c r="U13" i="71"/>
  <c r="C14" i="71"/>
  <c r="U14" i="71"/>
  <c r="C15" i="71"/>
  <c r="U15" i="71"/>
  <c r="C16" i="71"/>
  <c r="U16" i="71"/>
  <c r="C17" i="71"/>
  <c r="U17" i="71"/>
  <c r="C18" i="71"/>
  <c r="C19" i="71"/>
  <c r="C20" i="71"/>
  <c r="U20" i="71"/>
  <c r="C21" i="71"/>
  <c r="U21" i="71"/>
  <c r="C22" i="71"/>
  <c r="U22" i="71"/>
  <c r="C23" i="71"/>
  <c r="C24" i="71"/>
  <c r="U24" i="71"/>
  <c r="C25" i="71"/>
  <c r="U25" i="71"/>
  <c r="C26" i="71"/>
  <c r="U26" i="71"/>
  <c r="C27" i="71"/>
  <c r="U27" i="71"/>
  <c r="C28" i="71"/>
  <c r="U28" i="71"/>
  <c r="C29" i="71"/>
  <c r="U29" i="71"/>
  <c r="C30" i="71"/>
  <c r="U30" i="71"/>
  <c r="C31" i="71"/>
  <c r="U31" i="71"/>
  <c r="C32" i="71"/>
  <c r="U32" i="71"/>
  <c r="C33" i="71"/>
  <c r="U33" i="71"/>
  <c r="C34" i="71"/>
  <c r="U34" i="71"/>
  <c r="C35" i="71"/>
  <c r="U35" i="71"/>
  <c r="C36" i="71"/>
  <c r="U36" i="71"/>
  <c r="C37" i="71"/>
  <c r="U37" i="71"/>
  <c r="C38" i="71"/>
  <c r="U38" i="71"/>
  <c r="C39" i="71"/>
  <c r="U39" i="71"/>
  <c r="C40" i="71"/>
  <c r="U40" i="71"/>
  <c r="C41" i="71"/>
  <c r="U41" i="71"/>
  <c r="C42" i="71"/>
  <c r="U42" i="71"/>
  <c r="C43" i="71"/>
  <c r="U43" i="71"/>
  <c r="C44" i="71"/>
  <c r="U44" i="71"/>
  <c r="C45" i="71"/>
  <c r="U45" i="71"/>
  <c r="C46" i="71"/>
  <c r="U46" i="71"/>
  <c r="C47" i="71"/>
  <c r="U47" i="71"/>
  <c r="C48" i="71"/>
  <c r="U48" i="71"/>
  <c r="C49" i="71"/>
  <c r="U49" i="71"/>
  <c r="C50" i="71"/>
  <c r="U50" i="71"/>
  <c r="C51" i="71"/>
  <c r="U51" i="71"/>
  <c r="C52" i="71"/>
  <c r="U52" i="71"/>
  <c r="C53" i="71"/>
  <c r="U53" i="71"/>
  <c r="C54" i="71"/>
  <c r="U54" i="71"/>
  <c r="C55" i="71"/>
  <c r="U55" i="71"/>
  <c r="C56" i="71"/>
  <c r="U56" i="71"/>
  <c r="C57" i="71"/>
  <c r="U57" i="71"/>
  <c r="C58" i="71"/>
  <c r="U58" i="71"/>
  <c r="C59" i="71"/>
  <c r="U59" i="71"/>
  <c r="C60" i="71"/>
  <c r="U60" i="71"/>
  <c r="C61" i="71"/>
  <c r="U61" i="71"/>
  <c r="C62" i="71"/>
  <c r="U62" i="71"/>
  <c r="C63" i="71"/>
  <c r="U63" i="71"/>
  <c r="C64" i="71"/>
  <c r="U64" i="71"/>
  <c r="C65" i="71"/>
  <c r="U65" i="71"/>
  <c r="C66" i="71"/>
  <c r="U66" i="71"/>
  <c r="C67" i="71"/>
  <c r="U67" i="71"/>
  <c r="C68" i="71"/>
  <c r="U68" i="71"/>
  <c r="C69" i="71"/>
  <c r="U69" i="71"/>
  <c r="C70" i="71"/>
  <c r="U70" i="71"/>
  <c r="C71" i="71"/>
  <c r="U71" i="71"/>
  <c r="C72" i="71"/>
  <c r="U72" i="71"/>
  <c r="C73" i="71"/>
  <c r="U73" i="71"/>
  <c r="C74" i="71"/>
  <c r="U74" i="71"/>
  <c r="C75" i="71"/>
  <c r="U75" i="71"/>
  <c r="C76" i="71"/>
  <c r="U76" i="71"/>
  <c r="C77" i="71"/>
  <c r="U77" i="71"/>
  <c r="C78" i="71"/>
  <c r="U78" i="71"/>
  <c r="C79" i="71"/>
  <c r="U79" i="71"/>
  <c r="C80" i="71"/>
  <c r="U80" i="71"/>
  <c r="C81" i="71"/>
  <c r="U81" i="71"/>
  <c r="C82" i="71"/>
  <c r="U82" i="71"/>
  <c r="C83" i="71"/>
  <c r="U83" i="71"/>
  <c r="C84" i="71"/>
  <c r="U84" i="71"/>
  <c r="C85" i="71"/>
  <c r="U85" i="71"/>
  <c r="C86" i="71"/>
  <c r="U86" i="71"/>
  <c r="C87" i="71"/>
  <c r="U87" i="71"/>
  <c r="C88" i="71"/>
  <c r="U88" i="71"/>
  <c r="C89" i="71"/>
  <c r="U89" i="71"/>
  <c r="C90" i="71"/>
  <c r="U90" i="71"/>
  <c r="C91" i="71"/>
  <c r="U91" i="71"/>
  <c r="C92" i="71"/>
  <c r="U92" i="71"/>
  <c r="C93" i="71"/>
  <c r="U93" i="71"/>
  <c r="C94" i="71"/>
  <c r="U94" i="71"/>
  <c r="E95" i="71"/>
  <c r="F95" i="71"/>
  <c r="F113" i="71" s="1"/>
  <c r="AS12" i="65" s="1"/>
  <c r="AI11" i="65" s="1"/>
  <c r="G95" i="71"/>
  <c r="G113" i="71" s="1"/>
  <c r="AS17" i="65" s="1"/>
  <c r="AI16" i="65" s="1"/>
  <c r="H95" i="71"/>
  <c r="H113" i="71" s="1"/>
  <c r="AS22" i="65" s="1"/>
  <c r="AI21" i="65" s="1"/>
  <c r="I95" i="71"/>
  <c r="I113" i="71" s="1"/>
  <c r="AS27" i="65" s="1"/>
  <c r="AI26" i="65" s="1"/>
  <c r="J95" i="71"/>
  <c r="J113" i="71" s="1"/>
  <c r="AS32" i="65" s="1"/>
  <c r="AI31" i="65" s="1"/>
  <c r="K95" i="71"/>
  <c r="K113" i="71" s="1"/>
  <c r="AS37" i="65" s="1"/>
  <c r="AI36" i="65" s="1"/>
  <c r="L95" i="71"/>
  <c r="L113" i="71" s="1"/>
  <c r="AS42" i="65" s="1"/>
  <c r="AI41" i="65" s="1"/>
  <c r="M95" i="71"/>
  <c r="M113" i="71" s="1"/>
  <c r="AS47" i="65" s="1"/>
  <c r="AI46" i="65" s="1"/>
  <c r="N95" i="71"/>
  <c r="N113" i="71" s="1"/>
  <c r="AS52" i="65" s="1"/>
  <c r="AI51" i="65" s="1"/>
  <c r="O95" i="71"/>
  <c r="O113" i="71" s="1"/>
  <c r="AS57" i="65" s="1"/>
  <c r="AI56" i="65" s="1"/>
  <c r="P95" i="71"/>
  <c r="P113" i="71" s="1"/>
  <c r="AS62" i="65" s="1"/>
  <c r="AI61" i="65" s="1"/>
  <c r="Q95" i="71"/>
  <c r="Q113" i="71" s="1"/>
  <c r="AS69" i="65" s="1"/>
  <c r="AI68" i="65" s="1"/>
  <c r="R95" i="71"/>
  <c r="R113" i="71" s="1"/>
  <c r="AS74" i="65" s="1"/>
  <c r="AI73" i="65" s="1"/>
  <c r="S95" i="71"/>
  <c r="S113" i="71" s="1"/>
  <c r="AS79" i="65" s="1"/>
  <c r="AI78" i="65" s="1"/>
  <c r="T95" i="71"/>
  <c r="T113" i="71" s="1"/>
  <c r="AS84" i="65" s="1"/>
  <c r="AI83" i="65" s="1"/>
  <c r="U102" i="71"/>
  <c r="U103" i="71"/>
  <c r="U105" i="71"/>
  <c r="U107" i="71"/>
  <c r="U108" i="71"/>
  <c r="C12" i="70"/>
  <c r="C13" i="70"/>
  <c r="C14" i="70"/>
  <c r="C15" i="70"/>
  <c r="C16" i="70"/>
  <c r="U16" i="70"/>
  <c r="C17" i="70"/>
  <c r="U17" i="70"/>
  <c r="C18" i="70"/>
  <c r="U18" i="70"/>
  <c r="C19" i="70"/>
  <c r="U19" i="70"/>
  <c r="C20" i="70"/>
  <c r="U20" i="70"/>
  <c r="C21" i="70"/>
  <c r="U21" i="70"/>
  <c r="C22" i="70"/>
  <c r="U22" i="70"/>
  <c r="C23" i="70"/>
  <c r="U23" i="70"/>
  <c r="C24" i="70"/>
  <c r="U24" i="70"/>
  <c r="C25" i="70"/>
  <c r="U25" i="70"/>
  <c r="C26" i="70"/>
  <c r="U26" i="70"/>
  <c r="C27" i="70"/>
  <c r="U27" i="70"/>
  <c r="C28" i="70"/>
  <c r="U28" i="70"/>
  <c r="C29" i="70"/>
  <c r="U29" i="70"/>
  <c r="C30" i="70"/>
  <c r="U30" i="70"/>
  <c r="C31" i="70"/>
  <c r="U31" i="70"/>
  <c r="C32" i="70"/>
  <c r="U32" i="70"/>
  <c r="C33" i="70"/>
  <c r="U33" i="70"/>
  <c r="C34" i="70"/>
  <c r="U34" i="70"/>
  <c r="C35" i="70"/>
  <c r="U35" i="70"/>
  <c r="C36" i="70"/>
  <c r="U36" i="70"/>
  <c r="C37" i="70"/>
  <c r="U37" i="70"/>
  <c r="C38" i="70"/>
  <c r="U38" i="70"/>
  <c r="C39" i="70"/>
  <c r="U39" i="70"/>
  <c r="C40" i="70"/>
  <c r="U40" i="70"/>
  <c r="C41" i="70"/>
  <c r="U41" i="70"/>
  <c r="C42" i="70"/>
  <c r="U42" i="70"/>
  <c r="C43" i="70"/>
  <c r="U43" i="70"/>
  <c r="C44" i="70"/>
  <c r="U44" i="70"/>
  <c r="C45" i="70"/>
  <c r="U45" i="70"/>
  <c r="C46" i="70"/>
  <c r="U46" i="70"/>
  <c r="C47" i="70"/>
  <c r="U47" i="70"/>
  <c r="C48" i="70"/>
  <c r="U48" i="70"/>
  <c r="C49" i="70"/>
  <c r="U49" i="70"/>
  <c r="C50" i="70"/>
  <c r="U50" i="70"/>
  <c r="C51" i="70"/>
  <c r="U51" i="70"/>
  <c r="C52" i="70"/>
  <c r="U52" i="70"/>
  <c r="C53" i="70"/>
  <c r="U53" i="70"/>
  <c r="C54" i="70"/>
  <c r="U54" i="70"/>
  <c r="C55" i="70"/>
  <c r="U55" i="70"/>
  <c r="C56" i="70"/>
  <c r="U56" i="70"/>
  <c r="C57" i="70"/>
  <c r="U57" i="70"/>
  <c r="C58" i="70"/>
  <c r="U58" i="70"/>
  <c r="C59" i="70"/>
  <c r="U59" i="70"/>
  <c r="C111" i="70"/>
  <c r="U111" i="70"/>
  <c r="F112" i="70"/>
  <c r="F131" i="70" s="1"/>
  <c r="AS10" i="65"/>
  <c r="AI9" i="65" s="1"/>
  <c r="G112" i="70"/>
  <c r="G131" i="70" s="1"/>
  <c r="AS15" i="65" s="1"/>
  <c r="AI14" i="65" s="1"/>
  <c r="H112" i="70"/>
  <c r="H131" i="70" s="1"/>
  <c r="AS20" i="65" s="1"/>
  <c r="AI19" i="65" s="1"/>
  <c r="I112" i="70"/>
  <c r="I131" i="70" s="1"/>
  <c r="AS25" i="65" s="1"/>
  <c r="AI24" i="65" s="1"/>
  <c r="J112" i="70"/>
  <c r="J131" i="70" s="1"/>
  <c r="AS30" i="65" s="1"/>
  <c r="AI29" i="65" s="1"/>
  <c r="K112" i="70"/>
  <c r="K131" i="70" s="1"/>
  <c r="AS35" i="65" s="1"/>
  <c r="AI34" i="65" s="1"/>
  <c r="L112" i="70"/>
  <c r="L131" i="70" s="1"/>
  <c r="AS40" i="65" s="1"/>
  <c r="AI39" i="65" s="1"/>
  <c r="M112" i="70"/>
  <c r="M131" i="70" s="1"/>
  <c r="AS45" i="65" s="1"/>
  <c r="AI44" i="65" s="1"/>
  <c r="N112" i="70"/>
  <c r="N131" i="70" s="1"/>
  <c r="AS50" i="65" s="1"/>
  <c r="AI49" i="65" s="1"/>
  <c r="O112" i="70"/>
  <c r="O131" i="70" s="1"/>
  <c r="AS55" i="65" s="1"/>
  <c r="AI54" i="65" s="1"/>
  <c r="P112" i="70"/>
  <c r="P131" i="70" s="1"/>
  <c r="AS60" i="65" s="1"/>
  <c r="AI59" i="65" s="1"/>
  <c r="Q112" i="70"/>
  <c r="Q131" i="70" s="1"/>
  <c r="AS67" i="65" s="1"/>
  <c r="AI66" i="65" s="1"/>
  <c r="R112" i="70"/>
  <c r="R131" i="70" s="1"/>
  <c r="AS72" i="65" s="1"/>
  <c r="AI71" i="65" s="1"/>
  <c r="S112" i="70"/>
  <c r="S131" i="70" s="1"/>
  <c r="AS77" i="65" s="1"/>
  <c r="AI76" i="65" s="1"/>
  <c r="U119" i="70"/>
  <c r="U120" i="70"/>
  <c r="U122" i="70"/>
  <c r="U124" i="70"/>
  <c r="U125" i="70"/>
  <c r="G13" i="65"/>
  <c r="G18" i="65"/>
  <c r="G23" i="65"/>
  <c r="G28" i="65"/>
  <c r="G33" i="65"/>
  <c r="G38" i="65"/>
  <c r="G43" i="65"/>
  <c r="G48" i="65"/>
  <c r="G53" i="65"/>
  <c r="G58" i="65"/>
  <c r="G65" i="65"/>
  <c r="G70" i="65"/>
  <c r="G75" i="65"/>
  <c r="G80" i="65"/>
  <c r="G85" i="65"/>
  <c r="G90" i="65"/>
  <c r="G95" i="65"/>
  <c r="G100" i="65"/>
  <c r="G105" i="65"/>
  <c r="G110" i="65"/>
  <c r="G115" i="65"/>
  <c r="G120" i="65"/>
  <c r="G590" i="65"/>
  <c r="G595" i="65"/>
  <c r="G600" i="65"/>
  <c r="G605" i="65"/>
  <c r="G610" i="65"/>
  <c r="G615" i="65"/>
  <c r="G620" i="65"/>
  <c r="G625" i="65"/>
  <c r="G630" i="65"/>
  <c r="G635" i="65"/>
  <c r="G640" i="65"/>
  <c r="G645" i="65"/>
  <c r="G650" i="65"/>
  <c r="G722" i="65"/>
  <c r="G727" i="65"/>
  <c r="G732" i="65"/>
  <c r="G737" i="65"/>
  <c r="G742" i="65"/>
  <c r="G747" i="65"/>
  <c r="G752" i="65"/>
  <c r="G757" i="65"/>
  <c r="G762" i="65"/>
  <c r="G767" i="65"/>
  <c r="DF112" i="70"/>
  <c r="CK112" i="70"/>
  <c r="EA112" i="70"/>
  <c r="Z112" i="70"/>
  <c r="FQ112" i="70"/>
  <c r="BP112" i="70"/>
  <c r="EV112" i="70"/>
  <c r="GL112" i="70"/>
  <c r="E112" i="70"/>
  <c r="AU112" i="70"/>
  <c r="CK97" i="70"/>
  <c r="CK41" i="70"/>
  <c r="EA61" i="70"/>
  <c r="AU34" i="70"/>
  <c r="CK77" i="70"/>
  <c r="CK57" i="70"/>
  <c r="DF34" i="70"/>
  <c r="EV34" i="70"/>
  <c r="FQ101" i="70"/>
  <c r="CK34" i="70"/>
  <c r="EA34" i="70"/>
  <c r="FQ34" i="70"/>
  <c r="GL34" i="70"/>
  <c r="Z34" i="70"/>
  <c r="BP34" i="70"/>
  <c r="FQ107" i="70"/>
  <c r="EA107" i="70"/>
  <c r="CK107" i="70"/>
  <c r="Z107" i="70"/>
  <c r="FQ103" i="70"/>
  <c r="GL99" i="70"/>
  <c r="CK95" i="70"/>
  <c r="GL91" i="70"/>
  <c r="EA91" i="70"/>
  <c r="EV91" i="70"/>
  <c r="CK91" i="70"/>
  <c r="Z91" i="70"/>
  <c r="GL87" i="70"/>
  <c r="FQ87" i="70"/>
  <c r="DF87" i="70"/>
  <c r="CK87" i="70"/>
  <c r="Z87" i="70"/>
  <c r="FQ83" i="70"/>
  <c r="EA83" i="70"/>
  <c r="DF83" i="70"/>
  <c r="EV83" i="70"/>
  <c r="Z83" i="70"/>
  <c r="GL79" i="70"/>
  <c r="EA79" i="70"/>
  <c r="EV79" i="70"/>
  <c r="CK79" i="70"/>
  <c r="CK75" i="70"/>
  <c r="EA71" i="70"/>
  <c r="GL67" i="70"/>
  <c r="CK67" i="70"/>
  <c r="DF67" i="70"/>
  <c r="EV67" i="70"/>
  <c r="EV63" i="70"/>
  <c r="GL59" i="70"/>
  <c r="EA59" i="70"/>
  <c r="CK59" i="70"/>
  <c r="EV59" i="70"/>
  <c r="Z59" i="70"/>
  <c r="GL55" i="70"/>
  <c r="FQ55" i="70"/>
  <c r="CK55" i="70"/>
  <c r="DF55" i="70"/>
  <c r="Z55" i="70"/>
  <c r="EA51" i="70"/>
  <c r="GL47" i="70"/>
  <c r="EA47" i="70"/>
  <c r="CK47" i="70"/>
  <c r="EV47" i="70"/>
  <c r="GL43" i="70"/>
  <c r="FQ43" i="70"/>
  <c r="EA43" i="70"/>
  <c r="EV43" i="70"/>
  <c r="DF43" i="70"/>
  <c r="Z43" i="70"/>
  <c r="CK39" i="70"/>
  <c r="GL35" i="70"/>
  <c r="FQ35" i="70"/>
  <c r="CK35" i="70"/>
  <c r="DF35" i="70"/>
  <c r="EV35" i="70"/>
  <c r="AU87" i="70"/>
  <c r="AU71" i="70"/>
  <c r="AU55" i="70"/>
  <c r="BP79" i="70"/>
  <c r="GL110" i="70"/>
  <c r="FQ110" i="70"/>
  <c r="EA110" i="70"/>
  <c r="EV110" i="70"/>
  <c r="DF110" i="70"/>
  <c r="CK110" i="70"/>
  <c r="Z110" i="70"/>
  <c r="BP110" i="70"/>
  <c r="AU110" i="70"/>
  <c r="FQ106" i="70"/>
  <c r="CK106" i="70"/>
  <c r="GL102" i="70"/>
  <c r="FQ102" i="70"/>
  <c r="EA102" i="70"/>
  <c r="EV102" i="70"/>
  <c r="DF102" i="70"/>
  <c r="CK102" i="70"/>
  <c r="Z102" i="70"/>
  <c r="BP102" i="70"/>
  <c r="AU102" i="70"/>
  <c r="GL98" i="70"/>
  <c r="FQ98" i="70"/>
  <c r="EA98" i="70"/>
  <c r="EV98" i="70"/>
  <c r="DF98" i="70"/>
  <c r="CK98" i="70"/>
  <c r="Z98" i="70"/>
  <c r="BP98" i="70"/>
  <c r="AU98" i="70"/>
  <c r="GL94" i="70"/>
  <c r="FQ94" i="70"/>
  <c r="EA94" i="70"/>
  <c r="EV94" i="70"/>
  <c r="DF94" i="70"/>
  <c r="CK94" i="70"/>
  <c r="Z94" i="70"/>
  <c r="BP94" i="70"/>
  <c r="AU94" i="70"/>
  <c r="AU83" i="70"/>
  <c r="AU35" i="70"/>
  <c r="BP91" i="70"/>
  <c r="BP59" i="70"/>
  <c r="BP43" i="70"/>
  <c r="EV39" i="70"/>
  <c r="GL111" i="70"/>
  <c r="EV111" i="70"/>
  <c r="DF111" i="70"/>
  <c r="EA111" i="70"/>
  <c r="Z111" i="70"/>
  <c r="BP111" i="70"/>
  <c r="AU111" i="70"/>
  <c r="FQ111" i="70"/>
  <c r="AU79" i="70"/>
  <c r="AU47" i="70"/>
  <c r="BP103" i="70"/>
  <c r="BP87" i="70"/>
  <c r="EV87" i="70"/>
  <c r="BP104" i="70"/>
  <c r="BP96" i="70"/>
  <c r="AU91" i="70"/>
  <c r="AU59" i="70"/>
  <c r="AU43" i="70"/>
  <c r="BP83" i="70"/>
  <c r="BP67" i="70"/>
  <c r="BP51" i="70"/>
  <c r="BP35" i="70"/>
  <c r="DF47" i="70"/>
  <c r="GL90" i="70"/>
  <c r="FQ90" i="70"/>
  <c r="EA90" i="70"/>
  <c r="DF90" i="70"/>
  <c r="GL86" i="70"/>
  <c r="FQ86" i="70"/>
  <c r="EA86" i="70"/>
  <c r="EV86" i="70"/>
  <c r="DF86" i="70"/>
  <c r="EA82" i="70"/>
  <c r="GL74" i="70"/>
  <c r="FQ74" i="70"/>
  <c r="EA74" i="70"/>
  <c r="DF74" i="70"/>
  <c r="GL70" i="70"/>
  <c r="FQ70" i="70"/>
  <c r="EA70" i="70"/>
  <c r="EV70" i="70"/>
  <c r="DF70" i="70"/>
  <c r="EA66" i="70"/>
  <c r="GL62" i="70"/>
  <c r="FQ62" i="70"/>
  <c r="EA62" i="70"/>
  <c r="EV62" i="70"/>
  <c r="DF62" i="70"/>
  <c r="GL58" i="70"/>
  <c r="DF58" i="70"/>
  <c r="EV54" i="70"/>
  <c r="FQ50" i="70"/>
  <c r="EA50" i="70"/>
  <c r="EV50" i="70"/>
  <c r="GL46" i="70"/>
  <c r="FQ46" i="70"/>
  <c r="EA46" i="70"/>
  <c r="DF46" i="70"/>
  <c r="GL42" i="70"/>
  <c r="DF42" i="70"/>
  <c r="GL38" i="70"/>
  <c r="FQ38" i="70"/>
  <c r="EA38" i="70"/>
  <c r="EV38" i="70"/>
  <c r="DF38" i="70"/>
  <c r="AU90" i="70"/>
  <c r="AU86" i="70"/>
  <c r="AU82" i="70"/>
  <c r="AU70" i="70"/>
  <c r="AU62" i="70"/>
  <c r="AU50" i="70"/>
  <c r="AU38" i="70"/>
  <c r="BP90" i="70"/>
  <c r="BP86" i="70"/>
  <c r="BP70" i="70"/>
  <c r="BP62" i="70"/>
  <c r="BP58" i="70"/>
  <c r="BP46" i="70"/>
  <c r="BP42" i="70"/>
  <c r="BP38" i="70"/>
  <c r="EV105" i="70"/>
  <c r="DF101" i="70"/>
  <c r="GL93" i="70"/>
  <c r="GL81" i="70"/>
  <c r="EV77" i="70"/>
  <c r="DF73" i="70"/>
  <c r="GL69" i="70"/>
  <c r="EV69" i="70"/>
  <c r="DF69" i="70"/>
  <c r="GL65" i="70"/>
  <c r="EV65" i="70"/>
  <c r="DF65" i="70"/>
  <c r="GL61" i="70"/>
  <c r="EV61" i="70"/>
  <c r="DF61" i="70"/>
  <c r="GL57" i="70"/>
  <c r="EV57" i="70"/>
  <c r="DF57" i="70"/>
  <c r="GL53" i="70"/>
  <c r="EV53" i="70"/>
  <c r="DF53" i="70"/>
  <c r="GL49" i="70"/>
  <c r="EV49" i="70"/>
  <c r="DF49" i="70"/>
  <c r="GL45" i="70"/>
  <c r="GL41" i="70"/>
  <c r="EV41" i="70"/>
  <c r="DF41" i="70"/>
  <c r="GL37" i="70"/>
  <c r="EV37" i="70"/>
  <c r="DF37" i="70"/>
  <c r="AU97" i="70"/>
  <c r="AU73" i="70"/>
  <c r="AU69" i="70"/>
  <c r="AU65" i="70"/>
  <c r="AU61" i="70"/>
  <c r="AU57" i="70"/>
  <c r="AU53" i="70"/>
  <c r="AU49" i="70"/>
  <c r="AU41" i="70"/>
  <c r="AU37" i="70"/>
  <c r="Z90" i="70"/>
  <c r="Z86" i="70"/>
  <c r="Z70" i="70"/>
  <c r="Z62" i="70"/>
  <c r="Z58" i="70"/>
  <c r="Z46" i="70"/>
  <c r="Z42" i="70"/>
  <c r="Z38" i="70"/>
  <c r="BP105" i="70"/>
  <c r="BP85" i="70"/>
  <c r="BP69" i="70"/>
  <c r="BP65" i="70"/>
  <c r="BP61" i="70"/>
  <c r="BP57" i="70"/>
  <c r="BP53" i="70"/>
  <c r="BP49" i="70"/>
  <c r="BP41" i="70"/>
  <c r="BP37" i="70"/>
  <c r="CK70" i="70"/>
  <c r="CK65" i="70"/>
  <c r="CK49" i="70"/>
  <c r="CK38" i="70"/>
  <c r="EA101" i="70"/>
  <c r="EA69" i="70"/>
  <c r="EA53" i="70"/>
  <c r="EA37" i="70"/>
  <c r="FQ93" i="70"/>
  <c r="FQ61" i="70"/>
  <c r="DF88" i="70"/>
  <c r="EA76" i="70"/>
  <c r="AU92" i="70"/>
  <c r="Z101" i="70"/>
  <c r="Z77" i="70"/>
  <c r="Z69" i="70"/>
  <c r="Z65" i="70"/>
  <c r="Z61" i="70"/>
  <c r="Z57" i="70"/>
  <c r="Z53" i="70"/>
  <c r="Z49" i="70"/>
  <c r="Z41" i="70"/>
  <c r="Z37" i="70"/>
  <c r="BP68" i="70"/>
  <c r="CK90" i="70"/>
  <c r="CK86" i="70"/>
  <c r="CK78" i="70"/>
  <c r="CK74" i="70"/>
  <c r="CK69" i="70"/>
  <c r="CK53" i="70"/>
  <c r="CK37" i="70"/>
  <c r="EA65" i="70"/>
  <c r="EA49" i="70"/>
  <c r="FQ57" i="70"/>
  <c r="FQ41" i="70"/>
  <c r="FQ21" i="70"/>
  <c r="Z21" i="70"/>
  <c r="CK30" i="70"/>
  <c r="EA21" i="70"/>
  <c r="EV27" i="70"/>
  <c r="FQ33" i="70"/>
  <c r="GL23" i="70"/>
  <c r="Z33" i="70"/>
  <c r="Z17" i="70"/>
  <c r="CK26" i="70"/>
  <c r="EA33" i="70"/>
  <c r="EV23" i="70"/>
  <c r="GL13" i="70"/>
  <c r="GL19" i="70"/>
  <c r="Z29" i="70"/>
  <c r="CK22" i="70"/>
  <c r="EV13" i="70"/>
  <c r="EV19" i="70"/>
  <c r="GL31" i="70"/>
  <c r="GL15" i="70"/>
  <c r="DF16" i="70"/>
  <c r="AU13" i="70"/>
  <c r="AU31" i="70"/>
  <c r="AU27" i="70"/>
  <c r="AU23" i="70"/>
  <c r="AU19" i="70"/>
  <c r="AU15" i="70"/>
  <c r="BP13" i="70"/>
  <c r="BP31" i="70"/>
  <c r="BP27" i="70"/>
  <c r="BP23" i="70"/>
  <c r="BP19" i="70"/>
  <c r="BP15" i="70"/>
  <c r="CK33" i="70"/>
  <c r="CK21" i="70"/>
  <c r="DF13" i="70"/>
  <c r="DF31" i="70"/>
  <c r="DF27" i="70"/>
  <c r="DF23" i="70"/>
  <c r="DF19" i="70"/>
  <c r="DF15" i="70"/>
  <c r="EV14" i="70"/>
  <c r="EV30" i="70"/>
  <c r="EV26" i="70"/>
  <c r="EV22" i="70"/>
  <c r="EV18" i="70"/>
  <c r="FQ16" i="70"/>
  <c r="GL30" i="70"/>
  <c r="GL26" i="70"/>
  <c r="GL22" i="70"/>
  <c r="GL18" i="70"/>
  <c r="AU30" i="70"/>
  <c r="AU26" i="70"/>
  <c r="AU22" i="70"/>
  <c r="AU18" i="70"/>
  <c r="Z13" i="70"/>
  <c r="Z31" i="70"/>
  <c r="Z27" i="70"/>
  <c r="Z23" i="70"/>
  <c r="Z19" i="70"/>
  <c r="Z15" i="70"/>
  <c r="BP30" i="70"/>
  <c r="BP26" i="70"/>
  <c r="BP22" i="70"/>
  <c r="BP18" i="70"/>
  <c r="CK20" i="70"/>
  <c r="DF14" i="70"/>
  <c r="DF30" i="70"/>
  <c r="DF26" i="70"/>
  <c r="DF22" i="70"/>
  <c r="DF18" i="70"/>
  <c r="EA13" i="70"/>
  <c r="EA31" i="70"/>
  <c r="EA27" i="70"/>
  <c r="EA23" i="70"/>
  <c r="EA19" i="70"/>
  <c r="EA15" i="70"/>
  <c r="EV33" i="70"/>
  <c r="EV29" i="70"/>
  <c r="EV21" i="70"/>
  <c r="FQ13" i="70"/>
  <c r="FQ31" i="70"/>
  <c r="FQ27" i="70"/>
  <c r="FQ23" i="70"/>
  <c r="FQ19" i="70"/>
  <c r="FQ15" i="70"/>
  <c r="GL33" i="70"/>
  <c r="GL25" i="70"/>
  <c r="GL21" i="70"/>
  <c r="AU33" i="70"/>
  <c r="AU29" i="70"/>
  <c r="AU21" i="70"/>
  <c r="Z14" i="70"/>
  <c r="Z30" i="70"/>
  <c r="Z26" i="70"/>
  <c r="Z22" i="70"/>
  <c r="Z18" i="70"/>
  <c r="AU12" i="70"/>
  <c r="BP33" i="70"/>
  <c r="BP25" i="70"/>
  <c r="BP21" i="70"/>
  <c r="EA30" i="70"/>
  <c r="EA26" i="70"/>
  <c r="EA22" i="70"/>
  <c r="EA18" i="70"/>
  <c r="EV20" i="70"/>
  <c r="EV12" i="70"/>
  <c r="GL12" i="70"/>
  <c r="FQ12" i="70"/>
  <c r="EA12" i="70"/>
  <c r="DF12" i="70"/>
  <c r="CK12" i="70"/>
  <c r="BP12" i="70"/>
  <c r="EA12" i="71"/>
  <c r="AU12" i="71"/>
  <c r="GL12" i="71"/>
  <c r="BO13" i="70"/>
  <c r="AT12" i="70"/>
  <c r="CJ12" i="70"/>
  <c r="DZ12" i="70"/>
  <c r="FP12" i="70"/>
  <c r="AT13" i="70"/>
  <c r="EV13" i="71"/>
  <c r="Y13" i="71"/>
  <c r="BO12" i="71"/>
  <c r="CJ13" i="71"/>
  <c r="EU12" i="71"/>
  <c r="FP13" i="71"/>
  <c r="AU13" i="71"/>
  <c r="DF12" i="71"/>
  <c r="GL13" i="71"/>
  <c r="AT12" i="71"/>
  <c r="BO13" i="71"/>
  <c r="DZ12" i="71"/>
  <c r="EU13" i="71"/>
  <c r="Z12" i="71"/>
  <c r="CK12" i="71"/>
  <c r="DF13" i="71"/>
  <c r="FQ12" i="71"/>
  <c r="CJ12" i="71"/>
  <c r="FP12" i="71"/>
  <c r="BP13" i="71"/>
  <c r="EA13" i="71"/>
  <c r="Y12" i="71"/>
  <c r="AT13" i="71"/>
  <c r="DE12" i="71"/>
  <c r="Z13" i="71"/>
  <c r="BP12" i="71"/>
  <c r="CK13" i="71"/>
  <c r="AU12" i="72"/>
  <c r="BP13" i="72"/>
  <c r="CK13" i="72"/>
  <c r="DF13" i="72"/>
  <c r="EA13" i="72"/>
  <c r="EV13" i="72"/>
  <c r="Z13" i="72"/>
  <c r="BP12" i="72"/>
  <c r="CK12" i="72"/>
  <c r="DF12" i="72"/>
  <c r="EA12" i="72"/>
  <c r="EV12" i="72"/>
  <c r="GL12" i="72"/>
  <c r="FQ100" i="70"/>
  <c r="AU100" i="70"/>
  <c r="EA100" i="70"/>
  <c r="CK100" i="70"/>
  <c r="Z100" i="70"/>
  <c r="EV100" i="70"/>
  <c r="GL100" i="70"/>
  <c r="GL80" i="70"/>
  <c r="BP80" i="70"/>
  <c r="CK80" i="70"/>
  <c r="FQ80" i="70"/>
  <c r="EV80" i="70"/>
  <c r="EA80" i="70"/>
  <c r="AU80" i="70"/>
  <c r="CK76" i="70"/>
  <c r="DF76" i="70"/>
  <c r="Z76" i="70"/>
  <c r="GL76" i="70"/>
  <c r="BP76" i="70"/>
  <c r="FQ76" i="70"/>
  <c r="EA68" i="70"/>
  <c r="DF68" i="70"/>
  <c r="AU56" i="70"/>
  <c r="BP56" i="70"/>
  <c r="GL24" i="70"/>
  <c r="BP24" i="70"/>
  <c r="Z24" i="70"/>
  <c r="FQ24" i="70"/>
  <c r="DF24" i="70"/>
  <c r="EA24" i="70"/>
  <c r="EV24" i="70"/>
  <c r="CK24" i="70"/>
  <c r="FQ28" i="70"/>
  <c r="EV76" i="70"/>
  <c r="Z104" i="70"/>
  <c r="DF104" i="70"/>
  <c r="AU104" i="70"/>
  <c r="FQ104" i="70"/>
  <c r="CK104" i="70"/>
  <c r="GL104" i="70"/>
  <c r="EA104" i="70"/>
  <c r="Z92" i="70"/>
  <c r="DF92" i="70"/>
  <c r="Z88" i="70"/>
  <c r="CK88" i="70"/>
  <c r="FQ88" i="70"/>
  <c r="AU88" i="70"/>
  <c r="GL88" i="70"/>
  <c r="EA88" i="70"/>
  <c r="EV88" i="70"/>
  <c r="BP88" i="70"/>
  <c r="GL72" i="70"/>
  <c r="EA72" i="70"/>
  <c r="AU72" i="70"/>
  <c r="Z72" i="70"/>
  <c r="EV72" i="70"/>
  <c r="CK72" i="70"/>
  <c r="DF72" i="70"/>
  <c r="BP72" i="70"/>
  <c r="FQ60" i="70"/>
  <c r="EA48" i="70"/>
  <c r="GL40" i="70"/>
  <c r="GL28" i="70"/>
  <c r="DF28" i="70"/>
  <c r="EA28" i="70"/>
  <c r="AU28" i="70"/>
  <c r="GL20" i="70"/>
  <c r="AU20" i="70"/>
  <c r="BP20" i="70"/>
  <c r="Z20" i="70"/>
  <c r="FQ20" i="70"/>
  <c r="DF20" i="70"/>
  <c r="EV28" i="70"/>
  <c r="EA56" i="70"/>
  <c r="DF80" i="70"/>
  <c r="BP100" i="70"/>
  <c r="GL108" i="70"/>
  <c r="AU108" i="70"/>
  <c r="FQ108" i="70"/>
  <c r="CK108" i="70"/>
  <c r="Z108" i="70"/>
  <c r="EV108" i="70"/>
  <c r="EA108" i="70"/>
  <c r="Z96" i="70"/>
  <c r="GL96" i="70"/>
  <c r="AU96" i="70"/>
  <c r="FQ96" i="70"/>
  <c r="CK96" i="70"/>
  <c r="EV96" i="70"/>
  <c r="EA96" i="70"/>
  <c r="CK84" i="70"/>
  <c r="GL84" i="70"/>
  <c r="FQ84" i="70"/>
  <c r="Z84" i="70"/>
  <c r="EA84" i="70"/>
  <c r="AU84" i="70"/>
  <c r="EV84" i="70"/>
  <c r="FQ64" i="70"/>
  <c r="BP64" i="70"/>
  <c r="EV64" i="70"/>
  <c r="EA64" i="70"/>
  <c r="DF64" i="70"/>
  <c r="AU64" i="70"/>
  <c r="CK64" i="70"/>
  <c r="Z52" i="70"/>
  <c r="DF52" i="70"/>
  <c r="EV44" i="70"/>
  <c r="Z44" i="70"/>
  <c r="GL32" i="70"/>
  <c r="EA32" i="70"/>
  <c r="CK32" i="70"/>
  <c r="AU32" i="70"/>
  <c r="BP32" i="70"/>
  <c r="Z32" i="70"/>
  <c r="FQ32" i="70"/>
  <c r="GL16" i="70"/>
  <c r="EA16" i="70"/>
  <c r="CK16" i="70"/>
  <c r="AU16" i="70"/>
  <c r="BP16" i="70"/>
  <c r="Z16" i="70"/>
  <c r="CK28" i="70"/>
  <c r="BP28" i="70"/>
  <c r="EV16" i="70"/>
  <c r="EV32" i="70"/>
  <c r="EA20" i="70"/>
  <c r="AU24" i="70"/>
  <c r="AU76" i="70"/>
  <c r="GL56" i="70"/>
  <c r="FQ72" i="70"/>
  <c r="DF84" i="70"/>
  <c r="DF100" i="70"/>
  <c r="DF108" i="70"/>
  <c r="Z80" i="70"/>
  <c r="Z64" i="70"/>
  <c r="AU103" i="70"/>
  <c r="FQ91" i="70"/>
  <c r="DF91" i="70"/>
  <c r="GL83" i="70"/>
  <c r="CK83" i="70"/>
  <c r="FQ79" i="70"/>
  <c r="Z79" i="70"/>
  <c r="DF79" i="70"/>
  <c r="GL71" i="70"/>
  <c r="EA67" i="70"/>
  <c r="Z67" i="70"/>
  <c r="AU67" i="70"/>
  <c r="AU63" i="70"/>
  <c r="FQ59" i="70"/>
  <c r="DF59" i="70"/>
  <c r="EA55" i="70"/>
  <c r="EV55" i="70"/>
  <c r="BP55" i="70"/>
  <c r="GL51" i="70"/>
  <c r="DF51" i="70"/>
  <c r="FQ47" i="70"/>
  <c r="Z47" i="70"/>
  <c r="BP47" i="70"/>
  <c r="GL39" i="70"/>
  <c r="EA35" i="70"/>
  <c r="Z35" i="70"/>
  <c r="CK27" i="70"/>
  <c r="GL27" i="70"/>
  <c r="DE38" i="71"/>
  <c r="FP50" i="71"/>
  <c r="EU94" i="71"/>
  <c r="DZ92" i="71"/>
  <c r="BO92" i="71"/>
  <c r="DE92" i="71"/>
  <c r="FP92" i="71"/>
  <c r="Y92" i="71"/>
  <c r="EU90" i="71"/>
  <c r="BO88" i="71"/>
  <c r="DE88" i="71"/>
  <c r="AT88" i="71"/>
  <c r="Y88" i="71"/>
  <c r="CJ86" i="71"/>
  <c r="FP84" i="71"/>
  <c r="GK78" i="71"/>
  <c r="CJ78" i="71"/>
  <c r="FP76" i="71"/>
  <c r="EU74" i="71"/>
  <c r="DZ72" i="71"/>
  <c r="BO72" i="71"/>
  <c r="DE72" i="71"/>
  <c r="AT72" i="71"/>
  <c r="FP72" i="71"/>
  <c r="Y72" i="71"/>
  <c r="GK70" i="71"/>
  <c r="FP70" i="71"/>
  <c r="Y70" i="71"/>
  <c r="CJ70" i="71"/>
  <c r="DZ70" i="71"/>
  <c r="BO70" i="71"/>
  <c r="AT68" i="71"/>
  <c r="CJ66" i="71"/>
  <c r="GK62" i="71"/>
  <c r="FP62" i="71"/>
  <c r="Y62" i="71"/>
  <c r="EU62" i="71"/>
  <c r="CJ62" i="71"/>
  <c r="DZ62" i="71"/>
  <c r="BO62" i="71"/>
  <c r="GK60" i="71"/>
  <c r="AT56" i="71"/>
  <c r="Y50" i="71"/>
  <c r="BO44" i="71"/>
  <c r="GK38" i="71"/>
  <c r="Y38" i="71"/>
  <c r="EU38" i="71"/>
  <c r="CJ38" i="71"/>
  <c r="DZ38" i="71"/>
  <c r="BO38" i="71"/>
  <c r="Y36" i="71"/>
  <c r="CJ88" i="71"/>
  <c r="CJ72" i="71"/>
  <c r="DE62" i="71"/>
  <c r="EU92" i="71"/>
  <c r="GK56" i="71"/>
  <c r="GL93" i="71"/>
  <c r="CK93" i="71"/>
  <c r="FQ93" i="71"/>
  <c r="EV93" i="71"/>
  <c r="EA93" i="71"/>
  <c r="DF93" i="71"/>
  <c r="BP93" i="71"/>
  <c r="AU91" i="71"/>
  <c r="GL89" i="71"/>
  <c r="FQ89" i="71"/>
  <c r="EV89" i="71"/>
  <c r="CK89" i="71"/>
  <c r="EA89" i="71"/>
  <c r="DF89" i="71"/>
  <c r="BP89" i="71"/>
  <c r="AU87" i="71"/>
  <c r="DF85" i="71"/>
  <c r="FQ83" i="71"/>
  <c r="EV83" i="71"/>
  <c r="EA83" i="71"/>
  <c r="DF83" i="71"/>
  <c r="CK83" i="71"/>
  <c r="BP83" i="71"/>
  <c r="GL83" i="71"/>
  <c r="AU83" i="71"/>
  <c r="Z83" i="71"/>
  <c r="GL81" i="71"/>
  <c r="EA81" i="71"/>
  <c r="GL77" i="71"/>
  <c r="CK77" i="71"/>
  <c r="FQ77" i="71"/>
  <c r="EA77" i="71"/>
  <c r="DF77" i="71"/>
  <c r="BP77" i="71"/>
  <c r="EV75" i="71"/>
  <c r="EA75" i="71"/>
  <c r="DF75" i="71"/>
  <c r="GL75" i="71"/>
  <c r="BP75" i="71"/>
  <c r="AU75" i="71"/>
  <c r="EV73" i="71"/>
  <c r="BP73" i="71"/>
  <c r="GL71" i="71"/>
  <c r="AU71" i="71"/>
  <c r="FQ69" i="71"/>
  <c r="GL65" i="71"/>
  <c r="FQ65" i="71"/>
  <c r="EV65" i="71"/>
  <c r="CK65" i="71"/>
  <c r="EA65" i="71"/>
  <c r="BP65" i="71"/>
  <c r="EV63" i="71"/>
  <c r="EA63" i="71"/>
  <c r="GL63" i="71"/>
  <c r="CK63" i="71"/>
  <c r="BP63" i="71"/>
  <c r="AU63" i="71"/>
  <c r="FQ61" i="71"/>
  <c r="FQ59" i="71"/>
  <c r="CK59" i="71"/>
  <c r="GL59" i="71"/>
  <c r="GL57" i="71"/>
  <c r="FQ57" i="71"/>
  <c r="EV57" i="71"/>
  <c r="CK57" i="71"/>
  <c r="EA57" i="71"/>
  <c r="DF57" i="71"/>
  <c r="BP57" i="71"/>
  <c r="GL55" i="71"/>
  <c r="GL53" i="71"/>
  <c r="CK53" i="71"/>
  <c r="FQ53" i="71"/>
  <c r="EA53" i="71"/>
  <c r="DF53" i="71"/>
  <c r="BP53" i="71"/>
  <c r="CK51" i="71"/>
  <c r="Z51" i="71"/>
  <c r="CK49" i="71"/>
  <c r="EV47" i="71"/>
  <c r="CK47" i="71"/>
  <c r="GL45" i="71"/>
  <c r="CK45" i="71"/>
  <c r="FQ45" i="71"/>
  <c r="EV45" i="71"/>
  <c r="EA45" i="71"/>
  <c r="DF45" i="71"/>
  <c r="BP45" i="71"/>
  <c r="FQ43" i="71"/>
  <c r="CK43" i="71"/>
  <c r="Z43" i="71"/>
  <c r="GL41" i="71"/>
  <c r="FQ41" i="71"/>
  <c r="EV41" i="71"/>
  <c r="DF41" i="71"/>
  <c r="BP41" i="71"/>
  <c r="FQ39" i="71"/>
  <c r="EV39" i="71"/>
  <c r="GL39" i="71"/>
  <c r="DF39" i="71"/>
  <c r="EA39" i="71"/>
  <c r="CK39" i="71"/>
  <c r="BP39" i="71"/>
  <c r="AU39" i="71"/>
  <c r="Z39" i="71"/>
  <c r="EA37" i="71"/>
  <c r="EV37" i="71"/>
  <c r="AT77" i="71"/>
  <c r="AT65" i="71"/>
  <c r="AT49" i="71"/>
  <c r="AT41" i="71"/>
  <c r="CJ83" i="71"/>
  <c r="CJ75" i="71"/>
  <c r="CJ67" i="71"/>
  <c r="CJ63" i="71"/>
  <c r="CJ51" i="71"/>
  <c r="CJ39" i="71"/>
  <c r="CJ35" i="71"/>
  <c r="DE77" i="71"/>
  <c r="DE65" i="71"/>
  <c r="EU91" i="71"/>
  <c r="EU75" i="71"/>
  <c r="EU67" i="71"/>
  <c r="EU63" i="71"/>
  <c r="AU85" i="71"/>
  <c r="AU53" i="71"/>
  <c r="DF49" i="71"/>
  <c r="FP55" i="71"/>
  <c r="GK55" i="71"/>
  <c r="FP51" i="71"/>
  <c r="GK51" i="71"/>
  <c r="GK49" i="71"/>
  <c r="FP49" i="71"/>
  <c r="GK47" i="71"/>
  <c r="GK41" i="71"/>
  <c r="FP41" i="71"/>
  <c r="GK39" i="71"/>
  <c r="FP35" i="71"/>
  <c r="GK35" i="71"/>
  <c r="Y75" i="71"/>
  <c r="Y67" i="71"/>
  <c r="Y63" i="71"/>
  <c r="Y51" i="71"/>
  <c r="Y35" i="71"/>
  <c r="BO77" i="71"/>
  <c r="BO69" i="71"/>
  <c r="BO65" i="71"/>
  <c r="BO49" i="71"/>
  <c r="BO41" i="71"/>
  <c r="DZ77" i="71"/>
  <c r="DZ65" i="71"/>
  <c r="DZ49" i="71"/>
  <c r="DZ41" i="71"/>
  <c r="FP79" i="71"/>
  <c r="FP75" i="71"/>
  <c r="FP67" i="71"/>
  <c r="FP59" i="71"/>
  <c r="Z65" i="71"/>
  <c r="AU65" i="71"/>
  <c r="AU49" i="71"/>
  <c r="DF94" i="71"/>
  <c r="EA94" i="71"/>
  <c r="EV92" i="71"/>
  <c r="AU92" i="71"/>
  <c r="CK90" i="71"/>
  <c r="FQ88" i="71"/>
  <c r="AU88" i="71"/>
  <c r="EV86" i="71"/>
  <c r="GL86" i="71"/>
  <c r="DF86" i="71"/>
  <c r="CK86" i="71"/>
  <c r="EA86" i="71"/>
  <c r="AU86" i="71"/>
  <c r="Z86" i="71"/>
  <c r="FQ86" i="71"/>
  <c r="EV84" i="71"/>
  <c r="BP84" i="71"/>
  <c r="GL80" i="71"/>
  <c r="FQ80" i="71"/>
  <c r="BP80" i="71"/>
  <c r="EV80" i="71"/>
  <c r="Z80" i="71"/>
  <c r="EV78" i="71"/>
  <c r="AU78" i="71"/>
  <c r="DF76" i="71"/>
  <c r="CK74" i="71"/>
  <c r="EV70" i="71"/>
  <c r="GL70" i="71"/>
  <c r="DF70" i="71"/>
  <c r="CK70" i="71"/>
  <c r="FQ70" i="71"/>
  <c r="EA70" i="71"/>
  <c r="AU70" i="71"/>
  <c r="Z70" i="71"/>
  <c r="GL68" i="71"/>
  <c r="FQ68" i="71"/>
  <c r="EV68" i="71"/>
  <c r="EA68" i="71"/>
  <c r="DF68" i="71"/>
  <c r="CK68" i="71"/>
  <c r="BP68" i="71"/>
  <c r="AU68" i="71"/>
  <c r="Z68" i="71"/>
  <c r="EV66" i="71"/>
  <c r="DF66" i="71"/>
  <c r="CK66" i="71"/>
  <c r="GL66" i="71"/>
  <c r="AU66" i="71"/>
  <c r="EA64" i="71"/>
  <c r="GL60" i="71"/>
  <c r="FQ60" i="71"/>
  <c r="EV60" i="71"/>
  <c r="EA60" i="71"/>
  <c r="DF60" i="71"/>
  <c r="BP60" i="71"/>
  <c r="CK60" i="71"/>
  <c r="AU60" i="71"/>
  <c r="Z60" i="71"/>
  <c r="EV58" i="71"/>
  <c r="FQ58" i="71"/>
  <c r="CK58" i="71"/>
  <c r="GL58" i="71"/>
  <c r="Z58" i="71"/>
  <c r="EA58" i="71"/>
  <c r="EA56" i="71"/>
  <c r="Z54" i="71"/>
  <c r="GL52" i="71"/>
  <c r="FQ52" i="71"/>
  <c r="EV52" i="71"/>
  <c r="EA52" i="71"/>
  <c r="DF52" i="71"/>
  <c r="CK52" i="71"/>
  <c r="BP52" i="71"/>
  <c r="AU52" i="71"/>
  <c r="Z52" i="71"/>
  <c r="EV50" i="71"/>
  <c r="BP48" i="71"/>
  <c r="GL46" i="71"/>
  <c r="FQ46" i="71"/>
  <c r="FQ44" i="71"/>
  <c r="EV44" i="71"/>
  <c r="EA44" i="71"/>
  <c r="BP44" i="71"/>
  <c r="CK44" i="71"/>
  <c r="AU44" i="71"/>
  <c r="EV42" i="71"/>
  <c r="EA42" i="71"/>
  <c r="DF42" i="71"/>
  <c r="FQ42" i="71"/>
  <c r="CK42" i="71"/>
  <c r="GL42" i="71"/>
  <c r="AU42" i="71"/>
  <c r="Z42" i="71"/>
  <c r="GL40" i="71"/>
  <c r="Z40" i="71"/>
  <c r="FQ40" i="71"/>
  <c r="DF40" i="71"/>
  <c r="EV40" i="71"/>
  <c r="EA40" i="71"/>
  <c r="CK40" i="71"/>
  <c r="BP40" i="71"/>
  <c r="AU40" i="71"/>
  <c r="EV38" i="71"/>
  <c r="EA38" i="71"/>
  <c r="DF38" i="71"/>
  <c r="CK38" i="71"/>
  <c r="FQ38" i="71"/>
  <c r="Z38" i="71"/>
  <c r="GL36" i="71"/>
  <c r="FQ36" i="71"/>
  <c r="EV36" i="71"/>
  <c r="EA36" i="71"/>
  <c r="DF36" i="71"/>
  <c r="CK36" i="71"/>
  <c r="BP36" i="71"/>
  <c r="AU36" i="71"/>
  <c r="AT91" i="71"/>
  <c r="AT75" i="71"/>
  <c r="AT67" i="71"/>
  <c r="AT63" i="71"/>
  <c r="AT55" i="71"/>
  <c r="AT51" i="71"/>
  <c r="AT39" i="71"/>
  <c r="AT35" i="71"/>
  <c r="CJ89" i="71"/>
  <c r="CJ77" i="71"/>
  <c r="CJ69" i="71"/>
  <c r="CJ65" i="71"/>
  <c r="CJ53" i="71"/>
  <c r="CJ49" i="71"/>
  <c r="CJ41" i="71"/>
  <c r="DE75" i="71"/>
  <c r="DE67" i="71"/>
  <c r="DE63" i="71"/>
  <c r="DE51" i="71"/>
  <c r="DE39" i="71"/>
  <c r="DE35" i="71"/>
  <c r="EU81" i="71"/>
  <c r="EU77" i="71"/>
  <c r="EU65" i="71"/>
  <c r="EU57" i="71"/>
  <c r="EU53" i="71"/>
  <c r="EU49" i="71"/>
  <c r="EU41" i="71"/>
  <c r="Z93" i="71"/>
  <c r="Z77" i="71"/>
  <c r="Z61" i="71"/>
  <c r="Z45" i="71"/>
  <c r="AU93" i="71"/>
  <c r="AU77" i="71"/>
  <c r="AU61" i="71"/>
  <c r="AU45" i="71"/>
  <c r="BP94" i="71"/>
  <c r="CK80" i="71"/>
  <c r="DF81" i="71"/>
  <c r="GK107" i="70"/>
  <c r="FP107" i="70"/>
  <c r="EU107" i="70"/>
  <c r="DZ107" i="70"/>
  <c r="CJ107" i="70"/>
  <c r="BO107" i="70"/>
  <c r="AT107" i="70"/>
  <c r="GK103" i="70"/>
  <c r="FP103" i="70"/>
  <c r="EU103" i="70"/>
  <c r="CJ103" i="70"/>
  <c r="BO103" i="70"/>
  <c r="AT103" i="70"/>
  <c r="DZ103" i="70"/>
  <c r="GK99" i="70"/>
  <c r="FP99" i="70"/>
  <c r="EU99" i="70"/>
  <c r="DZ99" i="70"/>
  <c r="CJ99" i="70"/>
  <c r="BO99" i="70"/>
  <c r="AT99" i="70"/>
  <c r="FP95" i="70"/>
  <c r="AT95" i="70"/>
  <c r="EU91" i="70"/>
  <c r="AT91" i="70"/>
  <c r="CJ87" i="70"/>
  <c r="GK83" i="70"/>
  <c r="FP83" i="70"/>
  <c r="EU83" i="70"/>
  <c r="DZ83" i="70"/>
  <c r="CJ83" i="70"/>
  <c r="BO83" i="70"/>
  <c r="AT83" i="70"/>
  <c r="GK79" i="70"/>
  <c r="FP79" i="70"/>
  <c r="EU79" i="70"/>
  <c r="CJ79" i="70"/>
  <c r="BO79" i="70"/>
  <c r="AT79" i="70"/>
  <c r="DZ79" i="70"/>
  <c r="GK75" i="70"/>
  <c r="FP75" i="70"/>
  <c r="EU75" i="70"/>
  <c r="CJ75" i="70"/>
  <c r="BO75" i="70"/>
  <c r="DZ75" i="70"/>
  <c r="AT75" i="70"/>
  <c r="GK71" i="70"/>
  <c r="FP71" i="70"/>
  <c r="EU71" i="70"/>
  <c r="DZ71" i="70"/>
  <c r="CJ71" i="70"/>
  <c r="BO71" i="70"/>
  <c r="AT71" i="70"/>
  <c r="FP67" i="70"/>
  <c r="EU67" i="70"/>
  <c r="GK67" i="70"/>
  <c r="CJ67" i="70"/>
  <c r="BO67" i="70"/>
  <c r="Y67" i="70"/>
  <c r="AT67" i="70"/>
  <c r="GK63" i="70"/>
  <c r="FP63" i="70"/>
  <c r="EU63" i="70"/>
  <c r="CJ63" i="70"/>
  <c r="BO63" i="70"/>
  <c r="Y63" i="70"/>
  <c r="AT63" i="70"/>
  <c r="DZ63" i="70"/>
  <c r="FP59" i="70"/>
  <c r="GK59" i="70"/>
  <c r="EU59" i="70"/>
  <c r="CJ59" i="70"/>
  <c r="BO59" i="70"/>
  <c r="Y59" i="70"/>
  <c r="DZ59" i="70"/>
  <c r="AT59" i="70"/>
  <c r="GK55" i="70"/>
  <c r="FP55" i="70"/>
  <c r="EU55" i="70"/>
  <c r="DZ55" i="70"/>
  <c r="CJ55" i="70"/>
  <c r="BO55" i="70"/>
  <c r="Y55" i="70"/>
  <c r="AT55" i="70"/>
  <c r="FP51" i="70"/>
  <c r="GK51" i="70"/>
  <c r="EU51" i="70"/>
  <c r="CJ51" i="70"/>
  <c r="BO51" i="70"/>
  <c r="Y51" i="70"/>
  <c r="AT51" i="70"/>
  <c r="GK47" i="70"/>
  <c r="FP47" i="70"/>
  <c r="EU47" i="70"/>
  <c r="CJ47" i="70"/>
  <c r="BO47" i="70"/>
  <c r="Y47" i="70"/>
  <c r="AT47" i="70"/>
  <c r="DZ47" i="70"/>
  <c r="EU43" i="70"/>
  <c r="DZ43" i="70"/>
  <c r="EU39" i="70"/>
  <c r="Y39" i="70"/>
  <c r="FP35" i="70"/>
  <c r="EU35" i="70"/>
  <c r="CJ35" i="70"/>
  <c r="BO35" i="70"/>
  <c r="Y35" i="70"/>
  <c r="AT35" i="70"/>
  <c r="DE103" i="70"/>
  <c r="DE71" i="70"/>
  <c r="DE55" i="70"/>
  <c r="DE39" i="70"/>
  <c r="DZ35" i="70"/>
  <c r="FP110" i="70"/>
  <c r="GK110" i="70"/>
  <c r="EU110" i="70"/>
  <c r="DZ110" i="70"/>
  <c r="AT110" i="70"/>
  <c r="DE110" i="70"/>
  <c r="DZ106" i="70"/>
  <c r="FP102" i="70"/>
  <c r="EU102" i="70"/>
  <c r="DZ102" i="70"/>
  <c r="AT102" i="70"/>
  <c r="GK102" i="70"/>
  <c r="DE102" i="70"/>
  <c r="FP98" i="70"/>
  <c r="AT98" i="70"/>
  <c r="FP94" i="70"/>
  <c r="GK94" i="70"/>
  <c r="EU94" i="70"/>
  <c r="DZ94" i="70"/>
  <c r="AT94" i="70"/>
  <c r="DE94" i="70"/>
  <c r="FP90" i="70"/>
  <c r="GK90" i="70"/>
  <c r="EU90" i="70"/>
  <c r="DZ90" i="70"/>
  <c r="AT90" i="70"/>
  <c r="DE90" i="70"/>
  <c r="FP86" i="70"/>
  <c r="EU86" i="70"/>
  <c r="DZ86" i="70"/>
  <c r="AT86" i="70"/>
  <c r="GK86" i="70"/>
  <c r="DE86" i="70"/>
  <c r="FP82" i="70"/>
  <c r="EU82" i="70"/>
  <c r="GK82" i="70"/>
  <c r="DZ82" i="70"/>
  <c r="AT82" i="70"/>
  <c r="DE82" i="70"/>
  <c r="FP78" i="70"/>
  <c r="GK78" i="70"/>
  <c r="EU78" i="70"/>
  <c r="DZ78" i="70"/>
  <c r="AT78" i="70"/>
  <c r="DE78" i="70"/>
  <c r="FP74" i="70"/>
  <c r="GK74" i="70"/>
  <c r="EU74" i="70"/>
  <c r="DZ74" i="70"/>
  <c r="AT74" i="70"/>
  <c r="DE74" i="70"/>
  <c r="EU70" i="70"/>
  <c r="GK66" i="70"/>
  <c r="AT66" i="70"/>
  <c r="DE62" i="70"/>
  <c r="DZ58" i="70"/>
  <c r="FP54" i="70"/>
  <c r="DE54" i="70"/>
  <c r="DZ50" i="70"/>
  <c r="FP46" i="70"/>
  <c r="DE46" i="70"/>
  <c r="GK42" i="70"/>
  <c r="FP42" i="70"/>
  <c r="EU42" i="70"/>
  <c r="DZ42" i="70"/>
  <c r="AT42" i="70"/>
  <c r="DE42" i="70"/>
  <c r="GK38" i="70"/>
  <c r="FP38" i="70"/>
  <c r="EU38" i="70"/>
  <c r="DZ38" i="70"/>
  <c r="AT38" i="70"/>
  <c r="DE38" i="70"/>
  <c r="Y89" i="70"/>
  <c r="Y42" i="70"/>
  <c r="BO110" i="70"/>
  <c r="BO94" i="70"/>
  <c r="BO78" i="70"/>
  <c r="BO46" i="70"/>
  <c r="CJ110" i="70"/>
  <c r="CJ94" i="70"/>
  <c r="CJ78" i="70"/>
  <c r="CJ62" i="70"/>
  <c r="DE99" i="70"/>
  <c r="DE83" i="70"/>
  <c r="DE67" i="70"/>
  <c r="DE51" i="70"/>
  <c r="DE35" i="70"/>
  <c r="GK111" i="70"/>
  <c r="FP111" i="70"/>
  <c r="EU111" i="70"/>
  <c r="DZ111" i="70"/>
  <c r="DE111" i="70"/>
  <c r="CJ111" i="70"/>
  <c r="BO111" i="70"/>
  <c r="DZ109" i="70"/>
  <c r="BO105" i="70"/>
  <c r="DZ101" i="70"/>
  <c r="GK97" i="70"/>
  <c r="CJ97" i="70"/>
  <c r="DZ93" i="70"/>
  <c r="BO93" i="70"/>
  <c r="GK89" i="70"/>
  <c r="EU89" i="70"/>
  <c r="FP89" i="70"/>
  <c r="DZ89" i="70"/>
  <c r="DE89" i="70"/>
  <c r="CJ89" i="70"/>
  <c r="BO89" i="70"/>
  <c r="GK85" i="70"/>
  <c r="FP85" i="70"/>
  <c r="EU85" i="70"/>
  <c r="DZ85" i="70"/>
  <c r="DE85" i="70"/>
  <c r="CJ85" i="70"/>
  <c r="BO85" i="70"/>
  <c r="GK81" i="70"/>
  <c r="EU81" i="70"/>
  <c r="DZ81" i="70"/>
  <c r="DE81" i="70"/>
  <c r="FP81" i="70"/>
  <c r="CJ81" i="70"/>
  <c r="BO81" i="70"/>
  <c r="GK77" i="70"/>
  <c r="EU77" i="70"/>
  <c r="DZ77" i="70"/>
  <c r="FP77" i="70"/>
  <c r="DE77" i="70"/>
  <c r="CJ77" i="70"/>
  <c r="BO77" i="70"/>
  <c r="DZ73" i="70"/>
  <c r="GK69" i="70"/>
  <c r="FP69" i="70"/>
  <c r="EU69" i="70"/>
  <c r="DZ69" i="70"/>
  <c r="DE69" i="70"/>
  <c r="CJ69" i="70"/>
  <c r="BO69" i="70"/>
  <c r="Y69" i="70"/>
  <c r="GK65" i="70"/>
  <c r="EU65" i="70"/>
  <c r="DZ65" i="70"/>
  <c r="FP65" i="70"/>
  <c r="DE65" i="70"/>
  <c r="CJ65" i="70"/>
  <c r="BO65" i="70"/>
  <c r="Y65" i="70"/>
  <c r="GK61" i="70"/>
  <c r="EU61" i="70"/>
  <c r="DZ61" i="70"/>
  <c r="FP61" i="70"/>
  <c r="DE61" i="70"/>
  <c r="CJ61" i="70"/>
  <c r="BO61" i="70"/>
  <c r="Y61" i="70"/>
  <c r="GK57" i="70"/>
  <c r="EU57" i="70"/>
  <c r="FP57" i="70"/>
  <c r="DZ57" i="70"/>
  <c r="DE57" i="70"/>
  <c r="CJ57" i="70"/>
  <c r="BO57" i="70"/>
  <c r="Y57" i="70"/>
  <c r="GK53" i="70"/>
  <c r="FP53" i="70"/>
  <c r="EU53" i="70"/>
  <c r="DZ53" i="70"/>
  <c r="DE53" i="70"/>
  <c r="CJ53" i="70"/>
  <c r="BO53" i="70"/>
  <c r="Y53" i="70"/>
  <c r="GK49" i="70"/>
  <c r="EU49" i="70"/>
  <c r="DZ49" i="70"/>
  <c r="FP49" i="70"/>
  <c r="DE49" i="70"/>
  <c r="CJ49" i="70"/>
  <c r="BO49" i="70"/>
  <c r="Y49" i="70"/>
  <c r="GK45" i="70"/>
  <c r="EU45" i="70"/>
  <c r="DZ45" i="70"/>
  <c r="FP45" i="70"/>
  <c r="DE45" i="70"/>
  <c r="CJ45" i="70"/>
  <c r="BO45" i="70"/>
  <c r="Y45" i="70"/>
  <c r="GK41" i="70"/>
  <c r="EU41" i="70"/>
  <c r="FP41" i="70"/>
  <c r="DZ41" i="70"/>
  <c r="DE41" i="70"/>
  <c r="CJ41" i="70"/>
  <c r="BO41" i="70"/>
  <c r="Y41" i="70"/>
  <c r="GK37" i="70"/>
  <c r="DE37" i="70"/>
  <c r="Y108" i="70"/>
  <c r="Y104" i="70"/>
  <c r="Y38" i="70"/>
  <c r="AT85" i="70"/>
  <c r="AT69" i="70"/>
  <c r="AT53" i="70"/>
  <c r="BO90" i="70"/>
  <c r="BO74" i="70"/>
  <c r="BO42" i="70"/>
  <c r="CJ90" i="70"/>
  <c r="CJ74" i="70"/>
  <c r="CJ42" i="70"/>
  <c r="DE95" i="70"/>
  <c r="DE79" i="70"/>
  <c r="DE63" i="70"/>
  <c r="DE47" i="70"/>
  <c r="DZ67" i="70"/>
  <c r="GK108" i="70"/>
  <c r="FP108" i="70"/>
  <c r="DE108" i="70"/>
  <c r="DZ108" i="70"/>
  <c r="CJ108" i="70"/>
  <c r="BO108" i="70"/>
  <c r="AT108" i="70"/>
  <c r="GK104" i="70"/>
  <c r="FP104" i="70"/>
  <c r="DE104" i="70"/>
  <c r="CJ104" i="70"/>
  <c r="BO104" i="70"/>
  <c r="EU104" i="70"/>
  <c r="AT104" i="70"/>
  <c r="GK100" i="70"/>
  <c r="FP100" i="70"/>
  <c r="DE100" i="70"/>
  <c r="EU100" i="70"/>
  <c r="DZ100" i="70"/>
  <c r="CJ100" i="70"/>
  <c r="BO100" i="70"/>
  <c r="AT100" i="70"/>
  <c r="GK96" i="70"/>
  <c r="FP96" i="70"/>
  <c r="EU96" i="70"/>
  <c r="DE96" i="70"/>
  <c r="CJ96" i="70"/>
  <c r="BO96" i="70"/>
  <c r="AT96" i="70"/>
  <c r="GK92" i="70"/>
  <c r="FP92" i="70"/>
  <c r="DE92" i="70"/>
  <c r="DZ92" i="70"/>
  <c r="CJ92" i="70"/>
  <c r="BO92" i="70"/>
  <c r="AT92" i="70"/>
  <c r="GK88" i="70"/>
  <c r="FP88" i="70"/>
  <c r="DE88" i="70"/>
  <c r="CJ88" i="70"/>
  <c r="BO88" i="70"/>
  <c r="EU88" i="70"/>
  <c r="AT88" i="70"/>
  <c r="GK84" i="70"/>
  <c r="DZ84" i="70"/>
  <c r="GK76" i="70"/>
  <c r="FP76" i="70"/>
  <c r="DZ76" i="70"/>
  <c r="DE76" i="70"/>
  <c r="CJ76" i="70"/>
  <c r="BO76" i="70"/>
  <c r="AT76" i="70"/>
  <c r="GK72" i="70"/>
  <c r="FP72" i="70"/>
  <c r="DZ72" i="70"/>
  <c r="DE72" i="70"/>
  <c r="CJ72" i="70"/>
  <c r="BO72" i="70"/>
  <c r="EU72" i="70"/>
  <c r="AT72" i="70"/>
  <c r="GK68" i="70"/>
  <c r="FP68" i="70"/>
  <c r="DZ68" i="70"/>
  <c r="DE68" i="70"/>
  <c r="EU68" i="70"/>
  <c r="CJ68" i="70"/>
  <c r="BO68" i="70"/>
  <c r="AT68" i="70"/>
  <c r="GK64" i="70"/>
  <c r="FP64" i="70"/>
  <c r="DZ64" i="70"/>
  <c r="EU64" i="70"/>
  <c r="DE64" i="70"/>
  <c r="CJ64" i="70"/>
  <c r="BO64" i="70"/>
  <c r="AT64" i="70"/>
  <c r="GK60" i="70"/>
  <c r="FP60" i="70"/>
  <c r="DZ60" i="70"/>
  <c r="DE60" i="70"/>
  <c r="CJ60" i="70"/>
  <c r="BO60" i="70"/>
  <c r="Y60" i="70"/>
  <c r="AT60" i="70"/>
  <c r="GK56" i="70"/>
  <c r="FP56" i="70"/>
  <c r="DZ56" i="70"/>
  <c r="DE56" i="70"/>
  <c r="CJ56" i="70"/>
  <c r="BO56" i="70"/>
  <c r="Y56" i="70"/>
  <c r="EU56" i="70"/>
  <c r="AT56" i="70"/>
  <c r="GK52" i="70"/>
  <c r="FP52" i="70"/>
  <c r="DZ52" i="70"/>
  <c r="DE52" i="70"/>
  <c r="EU52" i="70"/>
  <c r="CJ52" i="70"/>
  <c r="BO52" i="70"/>
  <c r="Y52" i="70"/>
  <c r="AT52" i="70"/>
  <c r="GK48" i="70"/>
  <c r="FP48" i="70"/>
  <c r="DZ48" i="70"/>
  <c r="EU48" i="70"/>
  <c r="DE48" i="70"/>
  <c r="CJ48" i="70"/>
  <c r="BO48" i="70"/>
  <c r="Y48" i="70"/>
  <c r="AT48" i="70"/>
  <c r="GK44" i="70"/>
  <c r="CJ44" i="70"/>
  <c r="GK40" i="70"/>
  <c r="CJ40" i="70"/>
  <c r="AT40" i="70"/>
  <c r="GK36" i="70"/>
  <c r="FP36" i="70"/>
  <c r="DZ36" i="70"/>
  <c r="DE36" i="70"/>
  <c r="EU36" i="70"/>
  <c r="CJ36" i="70"/>
  <c r="BO36" i="70"/>
  <c r="Y36" i="70"/>
  <c r="AT36" i="70"/>
  <c r="Y107" i="70"/>
  <c r="Y103" i="70"/>
  <c r="Y99" i="70"/>
  <c r="Y91" i="70"/>
  <c r="Y83" i="70"/>
  <c r="Y79" i="70"/>
  <c r="Y75" i="70"/>
  <c r="Y71" i="70"/>
  <c r="Y64" i="70"/>
  <c r="AT111" i="70"/>
  <c r="AT97" i="70"/>
  <c r="AT81" i="70"/>
  <c r="AT65" i="70"/>
  <c r="AT49" i="70"/>
  <c r="BO102" i="70"/>
  <c r="BO86" i="70"/>
  <c r="BO38" i="70"/>
  <c r="CJ102" i="70"/>
  <c r="CJ86" i="70"/>
  <c r="CJ54" i="70"/>
  <c r="CJ38" i="70"/>
  <c r="DE107" i="70"/>
  <c r="DE75" i="70"/>
  <c r="DE59" i="70"/>
  <c r="DZ96" i="70"/>
  <c r="DZ51" i="70"/>
  <c r="EU92" i="70"/>
  <c r="GK35" i="70"/>
  <c r="Q112" i="71"/>
  <c r="FE112" i="71"/>
  <c r="FY112" i="71"/>
  <c r="DO9" i="70"/>
  <c r="DO9" i="72"/>
  <c r="FV9" i="70"/>
  <c r="AW108" i="72"/>
  <c r="DG9" i="70"/>
  <c r="DG9" i="72"/>
  <c r="GC108" i="72"/>
  <c r="GQ9" i="70"/>
  <c r="GQ9" i="72" s="1"/>
  <c r="AI112" i="71"/>
  <c r="FG112" i="71"/>
  <c r="CA108" i="72"/>
  <c r="GQ108" i="72"/>
  <c r="CP108" i="72"/>
  <c r="DP9" i="70"/>
  <c r="DP9" i="72" s="1"/>
  <c r="EH112" i="71"/>
  <c r="DK108" i="72"/>
  <c r="BO35" i="71"/>
  <c r="DE86" i="71"/>
  <c r="GK63" i="71"/>
  <c r="EU39" i="71"/>
  <c r="Z89" i="71"/>
  <c r="GK67" i="71"/>
  <c r="EU51" i="71"/>
  <c r="GK88" i="71"/>
  <c r="EU88" i="71"/>
  <c r="AT70" i="71"/>
  <c r="DE70" i="71"/>
  <c r="AT54" i="71"/>
  <c r="GK65" i="71"/>
  <c r="FP65" i="71"/>
  <c r="Y65" i="71"/>
  <c r="BO55" i="71"/>
  <c r="EU55" i="71"/>
  <c r="Y41" i="71"/>
  <c r="DE41" i="71"/>
  <c r="AU80" i="71"/>
  <c r="Z63" i="71"/>
  <c r="DF63" i="71"/>
  <c r="EU70" i="71"/>
  <c r="FP88" i="71"/>
  <c r="DZ88" i="71"/>
  <c r="AU73" i="71"/>
  <c r="Z73" i="71"/>
  <c r="DE49" i="71"/>
  <c r="Y49" i="71"/>
  <c r="BO67" i="71"/>
  <c r="BO51" i="71"/>
  <c r="DE34" i="71"/>
  <c r="DZ34" i="71"/>
  <c r="GK77" i="71"/>
  <c r="BP66" i="71"/>
  <c r="DE53" i="71"/>
  <c r="EU35" i="71"/>
  <c r="Y77" i="71"/>
  <c r="BO34" i="71"/>
  <c r="DZ75" i="71"/>
  <c r="AU34" i="71"/>
  <c r="Y57" i="71"/>
  <c r="CJ34" i="71"/>
  <c r="DZ39" i="71"/>
  <c r="Z57" i="71"/>
  <c r="BP34" i="71"/>
  <c r="DF34" i="71"/>
  <c r="EV34" i="71"/>
  <c r="EV27" i="72"/>
  <c r="EV23" i="72"/>
  <c r="GL23" i="72"/>
  <c r="GL35" i="72"/>
  <c r="EV31" i="72"/>
  <c r="GL31" i="72"/>
  <c r="EV32" i="72"/>
  <c r="EV28" i="72"/>
  <c r="EV24" i="72"/>
  <c r="GL32" i="72"/>
  <c r="GL28" i="72"/>
  <c r="GL24" i="72"/>
  <c r="EV30" i="72"/>
  <c r="EV26" i="72"/>
  <c r="GL30" i="72"/>
  <c r="EV33" i="72"/>
  <c r="EV29" i="72"/>
  <c r="EV25" i="72"/>
  <c r="EV35" i="72"/>
  <c r="ED112" i="71"/>
  <c r="ED9" i="70"/>
  <c r="ED9" i="71" s="1"/>
  <c r="FD112" i="71"/>
  <c r="FD9" i="70"/>
  <c r="FD9" i="71" s="1"/>
  <c r="GN108" i="72"/>
  <c r="FD108" i="72"/>
  <c r="BX9" i="70"/>
  <c r="BX9" i="71"/>
  <c r="EH9" i="70"/>
  <c r="EH9" i="72"/>
  <c r="ED108" i="72"/>
  <c r="CE108" i="72"/>
  <c r="BS108" i="72"/>
  <c r="GU9" i="70"/>
  <c r="GU9" i="71"/>
  <c r="EP112" i="71"/>
  <c r="EP9" i="71"/>
  <c r="BA108" i="72"/>
  <c r="BJ9" i="70"/>
  <c r="BJ9" i="71" s="1"/>
  <c r="BC108" i="72"/>
  <c r="CL9" i="70"/>
  <c r="CL9" i="71" s="1"/>
  <c r="CS9" i="70"/>
  <c r="CS9" i="71" s="1"/>
  <c r="CS9" i="72"/>
  <c r="DF91" i="71"/>
  <c r="Z91" i="71"/>
  <c r="FQ91" i="71"/>
  <c r="CK91" i="71"/>
  <c r="GL91" i="71"/>
  <c r="EV91" i="71"/>
  <c r="BP91" i="71"/>
  <c r="FQ79" i="71"/>
  <c r="DF79" i="71"/>
  <c r="Z79" i="71"/>
  <c r="EV79" i="71"/>
  <c r="CK79" i="71"/>
  <c r="EA79" i="71"/>
  <c r="BP79" i="71"/>
  <c r="AT84" i="71"/>
  <c r="Y53" i="71"/>
  <c r="GK53" i="71"/>
  <c r="DZ53" i="71"/>
  <c r="AT53" i="71"/>
  <c r="FP53" i="71"/>
  <c r="BO53" i="71"/>
  <c r="EV51" i="71"/>
  <c r="BP51" i="71"/>
  <c r="GL51" i="71"/>
  <c r="DF51" i="71"/>
  <c r="AU51" i="71"/>
  <c r="GL49" i="71"/>
  <c r="EA49" i="71"/>
  <c r="Z49" i="71"/>
  <c r="FQ49" i="71"/>
  <c r="BP49" i="71"/>
  <c r="EV49" i="71"/>
  <c r="EA47" i="71"/>
  <c r="BP47" i="71"/>
  <c r="GL47" i="71"/>
  <c r="AU47" i="71"/>
  <c r="FQ47" i="71"/>
  <c r="DF47" i="71"/>
  <c r="Z47" i="71"/>
  <c r="DE42" i="71"/>
  <c r="Y42" i="71"/>
  <c r="BO39" i="71"/>
  <c r="Y39" i="71"/>
  <c r="FP39" i="71"/>
  <c r="GL37" i="71"/>
  <c r="DF37" i="71"/>
  <c r="CK37" i="71"/>
  <c r="Z37" i="71"/>
  <c r="FQ37" i="71"/>
  <c r="BP37" i="71"/>
  <c r="AU37" i="71"/>
  <c r="FP81" i="71"/>
  <c r="DE81" i="71"/>
  <c r="DZ81" i="71"/>
  <c r="BO81" i="71"/>
  <c r="GK46" i="71"/>
  <c r="EA91" i="71"/>
  <c r="EA82" i="71"/>
  <c r="CJ81" i="71"/>
  <c r="GL79" i="71"/>
  <c r="BO89" i="71"/>
  <c r="BP85" i="71"/>
  <c r="Z85" i="71"/>
  <c r="EV85" i="71"/>
  <c r="EA85" i="71"/>
  <c r="EV59" i="71"/>
  <c r="BP59" i="71"/>
  <c r="EA59" i="71"/>
  <c r="AU59" i="71"/>
  <c r="DF59" i="71"/>
  <c r="Z59" i="71"/>
  <c r="EV56" i="71"/>
  <c r="DF56" i="71"/>
  <c r="Z56" i="71"/>
  <c r="GL56" i="71"/>
  <c r="CK56" i="71"/>
  <c r="FQ56" i="71"/>
  <c r="BP56" i="71"/>
  <c r="BP54" i="71"/>
  <c r="FQ54" i="71"/>
  <c r="EV54" i="71"/>
  <c r="EA54" i="71"/>
  <c r="AU54" i="71"/>
  <c r="BP82" i="71"/>
  <c r="FQ82" i="71"/>
  <c r="Z82" i="71"/>
  <c r="CK82" i="71"/>
  <c r="EV82" i="71"/>
  <c r="GL82" i="71"/>
  <c r="AU79" i="71"/>
  <c r="Y81" i="71"/>
  <c r="DF82" i="71"/>
  <c r="DE90" i="71"/>
  <c r="GK90" i="71"/>
  <c r="CJ90" i="71"/>
  <c r="FP90" i="71"/>
  <c r="DZ90" i="71"/>
  <c r="AT90" i="71"/>
  <c r="Y90" i="71"/>
  <c r="BO90" i="71"/>
  <c r="AT78" i="71"/>
  <c r="FP78" i="71"/>
  <c r="DZ78" i="71"/>
  <c r="Y78" i="71"/>
  <c r="BO78" i="71"/>
  <c r="EU78" i="71"/>
  <c r="DE78" i="71"/>
  <c r="CK73" i="71"/>
  <c r="GL73" i="71"/>
  <c r="EA73" i="71"/>
  <c r="FQ73" i="71"/>
  <c r="DF73" i="71"/>
  <c r="FQ71" i="71"/>
  <c r="DF71" i="71"/>
  <c r="Z71" i="71"/>
  <c r="EV71" i="71"/>
  <c r="CK71" i="71"/>
  <c r="EA71" i="71"/>
  <c r="BP71" i="71"/>
  <c r="EA69" i="71"/>
  <c r="GL67" i="71"/>
  <c r="Y66" i="71"/>
  <c r="CK64" i="71"/>
  <c r="Z64" i="71"/>
  <c r="GL64" i="71"/>
  <c r="EV64" i="71"/>
  <c r="BP64" i="71"/>
  <c r="CK62" i="71"/>
  <c r="BO79" i="71"/>
  <c r="EU72" i="71"/>
  <c r="GL34" i="71"/>
  <c r="FQ34" i="71"/>
  <c r="Z34" i="71"/>
  <c r="BO63" i="71"/>
  <c r="CK34" i="71"/>
  <c r="Z93" i="72"/>
  <c r="Z91" i="72"/>
  <c r="AU91" i="72"/>
  <c r="BP91" i="72"/>
  <c r="CK91" i="72"/>
  <c r="GL91" i="72"/>
  <c r="EA89" i="72"/>
  <c r="Z87" i="72"/>
  <c r="DF87" i="72"/>
  <c r="DF81" i="72"/>
  <c r="DF77" i="72"/>
  <c r="Z77" i="72"/>
  <c r="BP77" i="72"/>
  <c r="EA77" i="72"/>
  <c r="FQ77" i="72"/>
  <c r="AU75" i="72"/>
  <c r="BP75" i="72"/>
  <c r="CK75" i="72"/>
  <c r="Z69" i="72"/>
  <c r="BP59" i="72"/>
  <c r="Z55" i="72"/>
  <c r="BP51" i="72"/>
  <c r="Z47" i="72"/>
  <c r="BP47" i="72"/>
  <c r="CK47" i="72"/>
  <c r="AU47" i="72"/>
  <c r="EA47" i="72"/>
  <c r="DF47" i="72"/>
  <c r="GL47" i="72"/>
  <c r="BP45" i="72"/>
  <c r="BP43" i="72"/>
  <c r="GL43" i="72"/>
  <c r="Z39" i="72"/>
  <c r="BP39" i="72"/>
  <c r="CK39" i="72"/>
  <c r="AU39" i="72"/>
  <c r="EA39" i="72"/>
  <c r="DF39" i="72"/>
  <c r="GL39" i="72"/>
  <c r="DF37" i="72"/>
  <c r="Z37" i="72"/>
  <c r="BP37" i="72"/>
  <c r="EA37" i="72"/>
  <c r="FQ37" i="72"/>
  <c r="GL77" i="72"/>
  <c r="GL37" i="72"/>
  <c r="FQ71" i="72"/>
  <c r="FQ47" i="72"/>
  <c r="FQ39" i="72"/>
  <c r="EA91" i="72"/>
  <c r="EA75" i="72"/>
  <c r="DF35" i="72"/>
  <c r="AU37" i="72"/>
  <c r="CK77" i="72"/>
  <c r="AU69" i="72"/>
  <c r="DF94" i="72"/>
  <c r="BP94" i="72"/>
  <c r="FQ94" i="72"/>
  <c r="GL73" i="72"/>
  <c r="FQ91" i="72"/>
  <c r="FQ75" i="72"/>
  <c r="EA69" i="72"/>
  <c r="DF91" i="72"/>
  <c r="DF75" i="72"/>
  <c r="Z35" i="72"/>
  <c r="BP35" i="72"/>
  <c r="CK35" i="72"/>
  <c r="AU35" i="72"/>
  <c r="EA35" i="72"/>
  <c r="CK37" i="72"/>
  <c r="AU77" i="72"/>
  <c r="Z73" i="72"/>
  <c r="DF84" i="72"/>
  <c r="AU84" i="72"/>
  <c r="CK84" i="72"/>
  <c r="DF72" i="72"/>
  <c r="Z72" i="72"/>
  <c r="AU72" i="72"/>
  <c r="BP72" i="72"/>
  <c r="CK72" i="72"/>
  <c r="DF68" i="72"/>
  <c r="CK68" i="72"/>
  <c r="DF60" i="72"/>
  <c r="AU60" i="72"/>
  <c r="CK60" i="72"/>
  <c r="DF56" i="72"/>
  <c r="Z56" i="72"/>
  <c r="AU56" i="72"/>
  <c r="BP56" i="72"/>
  <c r="CK56" i="72"/>
  <c r="DF52" i="72"/>
  <c r="AU50" i="72"/>
  <c r="EA50" i="72"/>
  <c r="DF48" i="72"/>
  <c r="Z48" i="72"/>
  <c r="BP48" i="72"/>
  <c r="CK48" i="72"/>
  <c r="EA46" i="72"/>
  <c r="BP44" i="72"/>
  <c r="AU42" i="72"/>
  <c r="DF40" i="72"/>
  <c r="BP40" i="72"/>
  <c r="FQ86" i="72"/>
  <c r="FQ82" i="72"/>
  <c r="FQ74" i="72"/>
  <c r="FQ66" i="72"/>
  <c r="FQ62" i="72"/>
  <c r="FQ50" i="72"/>
  <c r="EA82" i="72"/>
  <c r="EA68" i="72"/>
  <c r="EA56" i="72"/>
  <c r="EA48" i="72"/>
  <c r="EA40" i="72"/>
  <c r="CK82" i="72"/>
  <c r="CK74" i="72"/>
  <c r="CK50" i="72"/>
  <c r="CK42" i="72"/>
  <c r="BP62" i="72"/>
  <c r="AU90" i="72"/>
  <c r="AU82" i="72"/>
  <c r="AU74" i="72"/>
  <c r="Z78" i="72"/>
  <c r="Z46" i="72"/>
  <c r="GL86" i="72"/>
  <c r="GL74" i="72"/>
  <c r="GL54" i="72"/>
  <c r="GL50" i="72"/>
  <c r="GL46" i="72"/>
  <c r="EA72" i="72"/>
  <c r="DF62" i="72"/>
  <c r="AU48" i="72"/>
  <c r="AU40" i="72"/>
  <c r="AC112" i="71"/>
  <c r="BC112" i="71"/>
  <c r="AK108" i="72"/>
  <c r="DS9" i="70"/>
  <c r="DS9" i="72"/>
  <c r="CS108" i="72"/>
  <c r="CE112" i="71"/>
  <c r="FU9" i="70"/>
  <c r="FU9" i="72"/>
  <c r="CW9" i="70"/>
  <c r="CW9" i="71"/>
  <c r="DO112" i="71"/>
  <c r="GC9" i="70"/>
  <c r="GC9" i="71" s="1"/>
  <c r="AW9" i="70"/>
  <c r="AW9" i="72" s="1"/>
  <c r="GY108" i="72"/>
  <c r="DS112" i="71"/>
  <c r="FU108" i="72"/>
  <c r="AI108" i="72"/>
  <c r="AA112" i="71"/>
  <c r="AA9" i="70"/>
  <c r="AA9" i="71"/>
  <c r="GY112" i="71"/>
  <c r="FB9" i="70"/>
  <c r="FB9" i="71" s="1"/>
  <c r="CW112" i="71"/>
  <c r="AZ112" i="71"/>
  <c r="BH9" i="70"/>
  <c r="BH9" i="72" s="1"/>
  <c r="AZ108" i="72"/>
  <c r="DR112" i="71"/>
  <c r="BH112" i="71"/>
  <c r="FF112" i="71"/>
  <c r="FF9" i="70"/>
  <c r="FF9" i="72" s="1"/>
  <c r="EB108" i="72"/>
  <c r="EX112" i="71"/>
  <c r="FJ9" i="70"/>
  <c r="FJ9" i="71" s="1"/>
  <c r="P9" i="70"/>
  <c r="P9" i="71" s="1"/>
  <c r="F108" i="72"/>
  <c r="BC9" i="72"/>
  <c r="FB112" i="71"/>
  <c r="BI108" i="72"/>
  <c r="GP108" i="72"/>
  <c r="EX108" i="72"/>
  <c r="CZ9" i="70"/>
  <c r="CZ9" i="72" s="1"/>
  <c r="EJ112" i="71"/>
  <c r="CZ112" i="71"/>
  <c r="CV108" i="72"/>
  <c r="BE112" i="71"/>
  <c r="CR108" i="72"/>
  <c r="GX9" i="70"/>
  <c r="GX9" i="71"/>
  <c r="EB112" i="71"/>
  <c r="DJ108" i="72"/>
  <c r="FS112" i="71"/>
  <c r="BE9" i="70"/>
  <c r="BE9" i="72"/>
  <c r="GS112" i="71"/>
  <c r="FI112" i="71"/>
  <c r="DM9" i="70"/>
  <c r="DM9" i="72"/>
  <c r="BR9" i="70"/>
  <c r="BR9" i="71"/>
  <c r="GW112" i="71"/>
  <c r="GW108" i="72"/>
  <c r="BR112" i="71"/>
  <c r="GS9" i="70"/>
  <c r="GS9" i="71"/>
  <c r="FI9" i="70"/>
  <c r="FI9" i="72"/>
  <c r="FH112" i="71"/>
  <c r="T9" i="70"/>
  <c r="T9" i="72"/>
  <c r="GN112" i="71"/>
  <c r="GR112" i="71"/>
  <c r="FV112" i="71"/>
  <c r="BV112" i="71"/>
  <c r="GV9" i="70"/>
  <c r="GV9" i="72"/>
  <c r="GD9" i="70"/>
  <c r="GD9" i="72"/>
  <c r="AK9" i="70"/>
  <c r="AK9" i="72"/>
  <c r="EM9" i="70"/>
  <c r="EM9" i="72"/>
  <c r="AO9" i="70"/>
  <c r="AO9" i="72"/>
  <c r="FA112" i="71"/>
  <c r="GR9" i="70"/>
  <c r="GR9" i="71"/>
  <c r="P112" i="71"/>
  <c r="GV108" i="72"/>
  <c r="FR9" i="70"/>
  <c r="FR9" i="72"/>
  <c r="BV9" i="70"/>
  <c r="BV9" i="71"/>
  <c r="FA9" i="70"/>
  <c r="FA9" i="72"/>
  <c r="AC108" i="72"/>
  <c r="FR108" i="72"/>
  <c r="FH108" i="72"/>
  <c r="EI108" i="72"/>
  <c r="EM108" i="72"/>
  <c r="BY9" i="70"/>
  <c r="BY9" i="72"/>
  <c r="GF9" i="72"/>
  <c r="BA9" i="70"/>
  <c r="BA9" i="71" s="1"/>
  <c r="FX9" i="70"/>
  <c r="FX9" i="72" s="1"/>
  <c r="BX108" i="72"/>
  <c r="EK108" i="72"/>
  <c r="DH108" i="72"/>
  <c r="CP9" i="70"/>
  <c r="EG108" i="72"/>
  <c r="GP112" i="71"/>
  <c r="L9" i="70"/>
  <c r="L9" i="71"/>
  <c r="FX108" i="72"/>
  <c r="EK9" i="70"/>
  <c r="EK9" i="71" s="1"/>
  <c r="AG112" i="71"/>
  <c r="EY108" i="72"/>
  <c r="DH9" i="70"/>
  <c r="DH9" i="72" s="1"/>
  <c r="AB108" i="72"/>
  <c r="EG9" i="70"/>
  <c r="EG9" i="72" s="1"/>
  <c r="FG108" i="72"/>
  <c r="BD112" i="71"/>
  <c r="GF108" i="72"/>
  <c r="BD9" i="70"/>
  <c r="BD9" i="72" s="1"/>
  <c r="G108" i="72"/>
  <c r="FJ112" i="71"/>
  <c r="GF112" i="71"/>
  <c r="GT9" i="70"/>
  <c r="GT9" i="71" s="1"/>
  <c r="I108" i="72"/>
  <c r="I9" i="70"/>
  <c r="I9" i="72" s="1"/>
  <c r="O108" i="72"/>
  <c r="K108" i="72"/>
  <c r="M9" i="72"/>
  <c r="J9" i="72"/>
  <c r="FG9" i="71"/>
  <c r="FG9" i="72"/>
  <c r="N112" i="71"/>
  <c r="J112" i="71"/>
  <c r="AY112" i="71"/>
  <c r="DI9" i="70"/>
  <c r="DI9" i="72" s="1"/>
  <c r="EE108" i="72"/>
  <c r="GA112" i="71"/>
  <c r="DL9" i="70"/>
  <c r="DL9" i="72" s="1"/>
  <c r="GA108" i="72"/>
  <c r="GO112" i="71"/>
  <c r="Q9" i="70"/>
  <c r="Q9" i="71" s="1"/>
  <c r="GO9" i="70"/>
  <c r="GO9" i="71" s="1"/>
  <c r="O9" i="70"/>
  <c r="O9" i="72"/>
  <c r="H9" i="70"/>
  <c r="H9" i="71"/>
  <c r="M112" i="71"/>
  <c r="I112" i="71"/>
  <c r="N108" i="72"/>
  <c r="J108" i="72"/>
  <c r="EI9" i="70"/>
  <c r="EI9" i="71" s="1"/>
  <c r="GX108" i="72"/>
  <c r="CA112" i="71"/>
  <c r="AV112" i="71"/>
  <c r="DG112" i="71"/>
  <c r="AL112" i="71"/>
  <c r="GE112" i="71"/>
  <c r="EE112" i="71"/>
  <c r="HA112" i="71"/>
  <c r="CC112" i="71"/>
  <c r="F9" i="70"/>
  <c r="F9" i="71"/>
  <c r="K9" i="70"/>
  <c r="K9" i="71"/>
  <c r="K9" i="72"/>
  <c r="L112" i="71"/>
  <c r="H112" i="71"/>
  <c r="M108" i="72"/>
  <c r="FC112" i="71"/>
  <c r="FC108" i="72"/>
  <c r="AL9" i="70"/>
  <c r="AL9" i="72" s="1"/>
  <c r="FS108" i="72"/>
  <c r="CL108" i="72"/>
  <c r="AJ108" i="72"/>
  <c r="EY112" i="71"/>
  <c r="HA9" i="70"/>
  <c r="HA9" i="71" s="1"/>
  <c r="G9" i="70"/>
  <c r="G9" i="71" s="1"/>
  <c r="AY108" i="72"/>
  <c r="AH108" i="72"/>
  <c r="BQ112" i="71"/>
  <c r="AB112" i="71"/>
  <c r="DT108" i="72"/>
  <c r="S112" i="71"/>
  <c r="CY108" i="72"/>
  <c r="CD9" i="70"/>
  <c r="CD9" i="71" s="1"/>
  <c r="BY112" i="71"/>
  <c r="AH9" i="70"/>
  <c r="AH9" i="71" s="1"/>
  <c r="BQ108" i="72"/>
  <c r="DN112" i="71"/>
  <c r="DP108" i="72"/>
  <c r="S9" i="70"/>
  <c r="S9" i="71" s="1"/>
  <c r="DN9" i="70"/>
  <c r="DN9" i="71" s="1"/>
  <c r="AN108" i="72"/>
  <c r="DK9" i="70"/>
  <c r="DK9" i="72"/>
  <c r="CZ9" i="71"/>
  <c r="Y12" i="70"/>
  <c r="Y24" i="70"/>
  <c r="AT21" i="70"/>
  <c r="BO27" i="70"/>
  <c r="DE22" i="70"/>
  <c r="DZ26" i="70"/>
  <c r="EU31" i="70"/>
  <c r="EU15" i="70"/>
  <c r="GK25" i="70"/>
  <c r="AT33" i="70"/>
  <c r="AT17" i="70"/>
  <c r="BO23" i="70"/>
  <c r="DE34" i="70"/>
  <c r="DE18" i="70"/>
  <c r="DZ22" i="70"/>
  <c r="EU27" i="70"/>
  <c r="GK21" i="70"/>
  <c r="AT29" i="70"/>
  <c r="BO12" i="70"/>
  <c r="BO19" i="70"/>
  <c r="DE30" i="70"/>
  <c r="DE14" i="70"/>
  <c r="DZ18" i="70"/>
  <c r="EU23" i="70"/>
  <c r="GK33" i="70"/>
  <c r="GK17" i="70"/>
  <c r="BQ9" i="71"/>
  <c r="L9" i="72"/>
  <c r="CJ32" i="70"/>
  <c r="CJ16" i="70"/>
  <c r="AT77" i="70"/>
  <c r="Y77" i="70"/>
  <c r="Y32" i="70"/>
  <c r="DZ88" i="70"/>
  <c r="Y88" i="70"/>
  <c r="EU32" i="70"/>
  <c r="BO32" i="70"/>
  <c r="DZ32" i="70"/>
  <c r="DE32" i="70"/>
  <c r="GK32" i="70"/>
  <c r="AT32" i="70"/>
  <c r="BO28" i="70"/>
  <c r="AT28" i="70"/>
  <c r="EU24" i="70"/>
  <c r="BO24" i="70"/>
  <c r="DZ24" i="70"/>
  <c r="DE24" i="70"/>
  <c r="GK24" i="70"/>
  <c r="AT24" i="70"/>
  <c r="BO20" i="70"/>
  <c r="AT20" i="70"/>
  <c r="EU16" i="70"/>
  <c r="BO16" i="70"/>
  <c r="DZ16" i="70"/>
  <c r="DE16" i="70"/>
  <c r="GK16" i="70"/>
  <c r="AT16" i="70"/>
  <c r="Y16" i="70"/>
  <c r="Y28" i="70"/>
  <c r="CJ24" i="70"/>
  <c r="Y76" i="70"/>
  <c r="Y31" i="70"/>
  <c r="Y27" i="70"/>
  <c r="Y23" i="70"/>
  <c r="Y19" i="70"/>
  <c r="BO30" i="70"/>
  <c r="BO26" i="70"/>
  <c r="BO22" i="70"/>
  <c r="BO18" i="70"/>
  <c r="BO14" i="70"/>
  <c r="CJ31" i="70"/>
  <c r="CJ27" i="70"/>
  <c r="CJ23" i="70"/>
  <c r="CJ19" i="70"/>
  <c r="CJ15" i="70"/>
  <c r="DE33" i="70"/>
  <c r="DE29" i="70"/>
  <c r="DE25" i="70"/>
  <c r="DE21" i="70"/>
  <c r="DE17" i="70"/>
  <c r="DZ33" i="70"/>
  <c r="DZ29" i="70"/>
  <c r="DZ25" i="70"/>
  <c r="DZ21" i="70"/>
  <c r="DZ17" i="70"/>
  <c r="EU12" i="70"/>
  <c r="EU30" i="70"/>
  <c r="EU26" i="70"/>
  <c r="EU22" i="70"/>
  <c r="EU18" i="70"/>
  <c r="EU14" i="70"/>
  <c r="FP31" i="70"/>
  <c r="FP27" i="70"/>
  <c r="FP23" i="70"/>
  <c r="FP19" i="70"/>
  <c r="FP15" i="70"/>
  <c r="Y15" i="70"/>
  <c r="Y30" i="70"/>
  <c r="Y26" i="70"/>
  <c r="Y22" i="70"/>
  <c r="AT31" i="70"/>
  <c r="AT27" i="70"/>
  <c r="AT23" i="70"/>
  <c r="AT19" i="70"/>
  <c r="AT15" i="70"/>
  <c r="BO33" i="70"/>
  <c r="BO29" i="70"/>
  <c r="BO25" i="70"/>
  <c r="BO21" i="70"/>
  <c r="BO17" i="70"/>
  <c r="CJ30" i="70"/>
  <c r="CJ26" i="70"/>
  <c r="CJ22" i="70"/>
  <c r="CJ18" i="70"/>
  <c r="CJ14" i="70"/>
  <c r="EU33" i="70"/>
  <c r="EU29" i="70"/>
  <c r="EU25" i="70"/>
  <c r="EU21" i="70"/>
  <c r="EU17" i="70"/>
  <c r="FP30" i="70"/>
  <c r="FP26" i="70"/>
  <c r="FP22" i="70"/>
  <c r="FP18" i="70"/>
  <c r="FP14" i="70"/>
  <c r="GK31" i="70"/>
  <c r="GK27" i="70"/>
  <c r="GK23" i="70"/>
  <c r="GK19" i="70"/>
  <c r="GK15" i="70"/>
  <c r="Y18" i="70"/>
  <c r="Y14" i="70"/>
  <c r="Y33" i="70"/>
  <c r="Y29" i="70"/>
  <c r="Y25" i="70"/>
  <c r="Y21" i="70"/>
  <c r="AT30" i="70"/>
  <c r="AT26" i="70"/>
  <c r="AT22" i="70"/>
  <c r="AT18" i="70"/>
  <c r="AT14" i="70"/>
  <c r="CJ33" i="70"/>
  <c r="CJ29" i="70"/>
  <c r="CJ25" i="70"/>
  <c r="CJ21" i="70"/>
  <c r="CJ17" i="70"/>
  <c r="DE12" i="70"/>
  <c r="DE31" i="70"/>
  <c r="DE27" i="70"/>
  <c r="DE23" i="70"/>
  <c r="DE19" i="70"/>
  <c r="DE15" i="70"/>
  <c r="Y34" i="70"/>
  <c r="AT34" i="70"/>
  <c r="BO50" i="70"/>
  <c r="FP34" i="70"/>
  <c r="Y82" i="70"/>
  <c r="BO34" i="70"/>
  <c r="CJ34" i="70"/>
  <c r="BO82" i="70"/>
  <c r="DZ34" i="70"/>
  <c r="EU34" i="70"/>
  <c r="CU9" i="72"/>
  <c r="GA9" i="71"/>
  <c r="GA9" i="72"/>
  <c r="GN9" i="72"/>
  <c r="FS9" i="72"/>
  <c r="FS9" i="71"/>
  <c r="DR9" i="70"/>
  <c r="DR9" i="71"/>
  <c r="EL9" i="70"/>
  <c r="EL9" i="72"/>
  <c r="GE108" i="72"/>
  <c r="GU112" i="71"/>
  <c r="CT108" i="72"/>
  <c r="AX9" i="70"/>
  <c r="AX9" i="72" s="1"/>
  <c r="AO112" i="71"/>
  <c r="DM112" i="71"/>
  <c r="FE9" i="70"/>
  <c r="FE9" i="72" s="1"/>
  <c r="DU112" i="71"/>
  <c r="FW108" i="72"/>
  <c r="BI9" i="70"/>
  <c r="BI9" i="72" s="1"/>
  <c r="EN112" i="71"/>
  <c r="EF112" i="71"/>
  <c r="EF9" i="70"/>
  <c r="EF9" i="71" s="1"/>
  <c r="EF9" i="72"/>
  <c r="EN108" i="72"/>
  <c r="BW112" i="71"/>
  <c r="FW9" i="70"/>
  <c r="FW9" i="71" s="1"/>
  <c r="GM108" i="72"/>
  <c r="GS9" i="72"/>
  <c r="FA9" i="71"/>
  <c r="BF9" i="70"/>
  <c r="BF9" i="71"/>
  <c r="EW9" i="70"/>
  <c r="EW9" i="71"/>
  <c r="CB112" i="71"/>
  <c r="T108" i="72"/>
  <c r="CY112" i="71"/>
  <c r="CM112" i="71"/>
  <c r="DJ9" i="70"/>
  <c r="DJ9" i="72"/>
  <c r="GZ9" i="70"/>
  <c r="GZ9" i="72"/>
  <c r="GZ108" i="72"/>
  <c r="EL112" i="71"/>
  <c r="CT9" i="70"/>
  <c r="CT9" i="72" s="1"/>
  <c r="BF108" i="72"/>
  <c r="EW112" i="71"/>
  <c r="AD112" i="71"/>
  <c r="FJ9" i="72"/>
  <c r="FZ9" i="70"/>
  <c r="FZ9" i="72" s="1"/>
  <c r="DU9" i="70"/>
  <c r="DU9" i="72" s="1"/>
  <c r="CV112" i="71"/>
  <c r="BW108" i="72"/>
  <c r="CB108" i="72"/>
  <c r="FZ108" i="72"/>
  <c r="BT9" i="70"/>
  <c r="BT9" i="72" s="1"/>
  <c r="Y98" i="70"/>
  <c r="AT109" i="70"/>
  <c r="DE91" i="70"/>
  <c r="CJ70" i="70"/>
  <c r="BO54" i="70"/>
  <c r="Y95" i="70"/>
  <c r="AT84" i="70"/>
  <c r="EU84" i="70"/>
  <c r="Y54" i="70"/>
  <c r="BO101" i="70"/>
  <c r="EU101" i="70"/>
  <c r="DE105" i="70"/>
  <c r="CJ109" i="70"/>
  <c r="Y58" i="70"/>
  <c r="AT46" i="70"/>
  <c r="GK46" i="70"/>
  <c r="EU50" i="70"/>
  <c r="AT54" i="70"/>
  <c r="GK54" i="70"/>
  <c r="EU58" i="70"/>
  <c r="DZ62" i="70"/>
  <c r="DZ66" i="70"/>
  <c r="DE70" i="70"/>
  <c r="FP70" i="70"/>
  <c r="DZ98" i="70"/>
  <c r="BO39" i="70"/>
  <c r="FP39" i="70"/>
  <c r="Y43" i="70"/>
  <c r="GK43" i="70"/>
  <c r="DZ87" i="70"/>
  <c r="EU87" i="70"/>
  <c r="BO91" i="70"/>
  <c r="FP91" i="70"/>
  <c r="BO95" i="70"/>
  <c r="GK95" i="70"/>
  <c r="CK63" i="70"/>
  <c r="GL44" i="70"/>
  <c r="CK44" i="70"/>
  <c r="FQ44" i="70"/>
  <c r="GL52" i="70"/>
  <c r="EV40" i="70"/>
  <c r="FQ40" i="70"/>
  <c r="EA60" i="70"/>
  <c r="GL60" i="70"/>
  <c r="FQ56" i="70"/>
  <c r="EV56" i="70"/>
  <c r="FQ73" i="70"/>
  <c r="EA81" i="70"/>
  <c r="Z81" i="70"/>
  <c r="Z105" i="70"/>
  <c r="BP73" i="70"/>
  <c r="BP93" i="70"/>
  <c r="AU77" i="70"/>
  <c r="AU101" i="70"/>
  <c r="EV73" i="70"/>
  <c r="GL77" i="70"/>
  <c r="DF97" i="70"/>
  <c r="EV101" i="70"/>
  <c r="GL105" i="70"/>
  <c r="FQ66" i="70"/>
  <c r="DF63" i="70"/>
  <c r="EA63" i="70"/>
  <c r="CK93" i="70"/>
  <c r="BO66" i="70"/>
  <c r="DE43" i="70"/>
  <c r="BO70" i="70"/>
  <c r="CJ80" i="70"/>
  <c r="BO84" i="70"/>
  <c r="DE84" i="70"/>
  <c r="CJ58" i="70"/>
  <c r="Y66" i="70"/>
  <c r="CJ101" i="70"/>
  <c r="FP101" i="70"/>
  <c r="FP105" i="70"/>
  <c r="DE109" i="70"/>
  <c r="DZ46" i="70"/>
  <c r="DE50" i="70"/>
  <c r="FP50" i="70"/>
  <c r="DZ54" i="70"/>
  <c r="DE58" i="70"/>
  <c r="FP58" i="70"/>
  <c r="FP62" i="70"/>
  <c r="EU66" i="70"/>
  <c r="AT70" i="70"/>
  <c r="GK70" i="70"/>
  <c r="GK98" i="70"/>
  <c r="CJ39" i="70"/>
  <c r="GK39" i="70"/>
  <c r="BO43" i="70"/>
  <c r="FP43" i="70"/>
  <c r="AT87" i="70"/>
  <c r="FP87" i="70"/>
  <c r="CJ91" i="70"/>
  <c r="GK91" i="70"/>
  <c r="CJ95" i="70"/>
  <c r="BP44" i="70"/>
  <c r="FQ52" i="70"/>
  <c r="EV52" i="70"/>
  <c r="CK40" i="70"/>
  <c r="AU60" i="70"/>
  <c r="BP40" i="70"/>
  <c r="AU40" i="70"/>
  <c r="EV60" i="70"/>
  <c r="CK60" i="70"/>
  <c r="Z56" i="70"/>
  <c r="CK56" i="70"/>
  <c r="FQ105" i="70"/>
  <c r="EA97" i="70"/>
  <c r="Z93" i="70"/>
  <c r="BP77" i="70"/>
  <c r="BP97" i="70"/>
  <c r="AU81" i="70"/>
  <c r="AU105" i="70"/>
  <c r="GL73" i="70"/>
  <c r="DF81" i="70"/>
  <c r="DF93" i="70"/>
  <c r="EV97" i="70"/>
  <c r="GL101" i="70"/>
  <c r="BP66" i="70"/>
  <c r="DF66" i="70"/>
  <c r="GL66" i="70"/>
  <c r="FQ63" i="70"/>
  <c r="CK73" i="70"/>
  <c r="FQ81" i="70"/>
  <c r="BO98" i="70"/>
  <c r="CJ50" i="70"/>
  <c r="Y87" i="70"/>
  <c r="CJ84" i="70"/>
  <c r="FP84" i="70"/>
  <c r="BO58" i="70"/>
  <c r="AT101" i="70"/>
  <c r="DE101" i="70"/>
  <c r="GK101" i="70"/>
  <c r="GK105" i="70"/>
  <c r="CJ46" i="70"/>
  <c r="EU46" i="70"/>
  <c r="AT50" i="70"/>
  <c r="GK50" i="70"/>
  <c r="AT58" i="70"/>
  <c r="DE66" i="70"/>
  <c r="FP66" i="70"/>
  <c r="DZ70" i="70"/>
  <c r="DE98" i="70"/>
  <c r="EU98" i="70"/>
  <c r="DE87" i="70"/>
  <c r="AT39" i="70"/>
  <c r="AT43" i="70"/>
  <c r="BO87" i="70"/>
  <c r="DZ95" i="70"/>
  <c r="BP52" i="70"/>
  <c r="DF44" i="70"/>
  <c r="EA44" i="70"/>
  <c r="AU52" i="70"/>
  <c r="CK52" i="70"/>
  <c r="EA40" i="70"/>
  <c r="DF40" i="70"/>
  <c r="BP60" i="70"/>
  <c r="Z60" i="70"/>
  <c r="Z73" i="70"/>
  <c r="Z97" i="70"/>
  <c r="FQ77" i="70"/>
  <c r="BP81" i="70"/>
  <c r="BP101" i="70"/>
  <c r="Z66" i="70"/>
  <c r="AU93" i="70"/>
  <c r="DF77" i="70"/>
  <c r="EV81" i="70"/>
  <c r="EV93" i="70"/>
  <c r="GL97" i="70"/>
  <c r="DF105" i="70"/>
  <c r="CK66" i="70"/>
  <c r="AU66" i="70"/>
  <c r="BP63" i="70"/>
  <c r="Z63" i="70"/>
  <c r="CK105" i="70"/>
  <c r="EA109" i="70"/>
  <c r="EV109" i="70"/>
  <c r="AU109" i="70"/>
  <c r="Z109" i="70"/>
  <c r="DF109" i="70"/>
  <c r="BP109" i="70"/>
  <c r="FQ109" i="70"/>
  <c r="EA89" i="70"/>
  <c r="CK89" i="70"/>
  <c r="DF89" i="70"/>
  <c r="AU89" i="70"/>
  <c r="Z89" i="70"/>
  <c r="GL89" i="70"/>
  <c r="BP89" i="70"/>
  <c r="CK85" i="70"/>
  <c r="FQ85" i="70"/>
  <c r="GL85" i="70"/>
  <c r="EV85" i="70"/>
  <c r="AU85" i="70"/>
  <c r="EA85" i="70"/>
  <c r="Z85" i="70"/>
  <c r="BP48" i="70"/>
  <c r="AU48" i="70"/>
  <c r="Z48" i="70"/>
  <c r="DF48" i="70"/>
  <c r="FQ48" i="70"/>
  <c r="EV48" i="70"/>
  <c r="CK48" i="70"/>
  <c r="Z36" i="70"/>
  <c r="DF36" i="70"/>
  <c r="EA36" i="70"/>
  <c r="FQ36" i="70"/>
  <c r="AU36" i="70"/>
  <c r="EV36" i="70"/>
  <c r="BP36" i="70"/>
  <c r="DZ105" i="70"/>
  <c r="AT62" i="70"/>
  <c r="GK62" i="70"/>
  <c r="GL109" i="70"/>
  <c r="FQ92" i="70"/>
  <c r="EV92" i="70"/>
  <c r="BP92" i="70"/>
  <c r="EA92" i="70"/>
  <c r="GL92" i="70"/>
  <c r="CK92" i="70"/>
  <c r="CK51" i="70"/>
  <c r="AU51" i="70"/>
  <c r="EV51" i="70"/>
  <c r="FQ51" i="70"/>
  <c r="Z51" i="70"/>
  <c r="Z39" i="70"/>
  <c r="FQ39" i="70"/>
  <c r="DF39" i="70"/>
  <c r="EA39" i="70"/>
  <c r="BP39" i="70"/>
  <c r="AU39" i="70"/>
  <c r="EA103" i="70"/>
  <c r="DF103" i="70"/>
  <c r="GL103" i="70"/>
  <c r="Z103" i="70"/>
  <c r="EV103" i="70"/>
  <c r="CK103" i="70"/>
  <c r="FQ99" i="70"/>
  <c r="BP99" i="70"/>
  <c r="EA99" i="70"/>
  <c r="DF99" i="70"/>
  <c r="Z99" i="70"/>
  <c r="CK99" i="70"/>
  <c r="AU99" i="70"/>
  <c r="EV95" i="70"/>
  <c r="GL95" i="70"/>
  <c r="Z95" i="70"/>
  <c r="DF95" i="70"/>
  <c r="AU95" i="70"/>
  <c r="FQ95" i="70"/>
  <c r="BP95" i="70"/>
  <c r="EA95" i="70"/>
  <c r="GL75" i="70"/>
  <c r="DF75" i="70"/>
  <c r="FQ75" i="70"/>
  <c r="Z75" i="70"/>
  <c r="AU75" i="70"/>
  <c r="EV75" i="70"/>
  <c r="EA75" i="70"/>
  <c r="BP75" i="70"/>
  <c r="CK71" i="70"/>
  <c r="DF71" i="70"/>
  <c r="Z71" i="70"/>
  <c r="BP71" i="70"/>
  <c r="FQ71" i="70"/>
  <c r="EV71" i="70"/>
  <c r="EV68" i="70"/>
  <c r="GL68" i="70"/>
  <c r="AU68" i="70"/>
  <c r="CK68" i="70"/>
  <c r="Z68" i="70"/>
  <c r="FQ68" i="70"/>
  <c r="FQ58" i="70"/>
  <c r="EA58" i="70"/>
  <c r="AU58" i="70"/>
  <c r="EV58" i="70"/>
  <c r="CK58" i="70"/>
  <c r="GL54" i="70"/>
  <c r="DF54" i="70"/>
  <c r="BP54" i="70"/>
  <c r="Z54" i="70"/>
  <c r="FQ54" i="70"/>
  <c r="EA54" i="70"/>
  <c r="AU54" i="70"/>
  <c r="CK54" i="70"/>
  <c r="FQ42" i="70"/>
  <c r="CK42" i="70"/>
  <c r="EA42" i="70"/>
  <c r="AU42" i="70"/>
  <c r="EV42" i="70"/>
  <c r="DE80" i="70"/>
  <c r="CJ105" i="70"/>
  <c r="EU105" i="70"/>
  <c r="BO62" i="70"/>
  <c r="Y105" i="70"/>
  <c r="EU62" i="70"/>
  <c r="GL48" i="70"/>
  <c r="GL36" i="70"/>
  <c r="FQ89" i="70"/>
  <c r="DF85" i="70"/>
  <c r="EA106" i="70"/>
  <c r="Z106" i="70"/>
  <c r="EV106" i="70"/>
  <c r="BP106" i="70"/>
  <c r="GL106" i="70"/>
  <c r="DF106" i="70"/>
  <c r="AU106" i="70"/>
  <c r="EV82" i="70"/>
  <c r="GL82" i="70"/>
  <c r="DF82" i="70"/>
  <c r="BP82" i="70"/>
  <c r="Z82" i="70"/>
  <c r="FQ82" i="70"/>
  <c r="CK82" i="70"/>
  <c r="EA78" i="70"/>
  <c r="AU78" i="70"/>
  <c r="EV78" i="70"/>
  <c r="GL78" i="70"/>
  <c r="DF78" i="70"/>
  <c r="BP78" i="70"/>
  <c r="Z78" i="70"/>
  <c r="CK45" i="70"/>
  <c r="EA45" i="70"/>
  <c r="EV45" i="70"/>
  <c r="AU45" i="70"/>
  <c r="Z45" i="70"/>
  <c r="DF45" i="70"/>
  <c r="BP45" i="70"/>
  <c r="FQ45" i="70"/>
  <c r="AO9" i="71"/>
  <c r="DO9" i="71"/>
  <c r="CK31" i="70"/>
  <c r="EV31" i="70"/>
  <c r="GK30" i="70"/>
  <c r="GK26" i="70"/>
  <c r="GK36" i="71"/>
  <c r="DZ36" i="71"/>
  <c r="AT36" i="71"/>
  <c r="FP36" i="71"/>
  <c r="CJ36" i="71"/>
  <c r="DE36" i="71"/>
  <c r="EU87" i="71"/>
  <c r="AT89" i="71"/>
  <c r="Y84" i="71"/>
  <c r="GK69" i="71"/>
  <c r="GK73" i="71"/>
  <c r="GK89" i="71"/>
  <c r="BP78" i="71"/>
  <c r="AT47" i="71"/>
  <c r="GL48" i="71"/>
  <c r="CK50" i="71"/>
  <c r="Z74" i="71"/>
  <c r="FQ74" i="71"/>
  <c r="EA78" i="71"/>
  <c r="CK78" i="71"/>
  <c r="BO73" i="71"/>
  <c r="AT69" i="71"/>
  <c r="AU43" i="71"/>
  <c r="DF43" i="71"/>
  <c r="DF61" i="71"/>
  <c r="CK61" i="71"/>
  <c r="DE94" i="71"/>
  <c r="GK42" i="71"/>
  <c r="DE56" i="71"/>
  <c r="BO84" i="71"/>
  <c r="EU86" i="71"/>
  <c r="BO94" i="71"/>
  <c r="Y94" i="71"/>
  <c r="EU42" i="71"/>
  <c r="DZ42" i="71"/>
  <c r="GK84" i="71"/>
  <c r="DE84" i="71"/>
  <c r="Y73" i="71"/>
  <c r="EU47" i="71"/>
  <c r="EU84" i="71"/>
  <c r="AT87" i="71"/>
  <c r="Z50" i="71"/>
  <c r="FQ50" i="71"/>
  <c r="AU74" i="71"/>
  <c r="DF74" i="71"/>
  <c r="CK76" i="71"/>
  <c r="FQ78" i="71"/>
  <c r="DF78" i="71"/>
  <c r="Y47" i="71"/>
  <c r="BP43" i="71"/>
  <c r="EA43" i="71"/>
  <c r="EA61" i="71"/>
  <c r="GL61" i="71"/>
  <c r="CJ56" i="71"/>
  <c r="Y56" i="71"/>
  <c r="BO56" i="71"/>
  <c r="CJ82" i="71"/>
  <c r="BO86" i="71"/>
  <c r="Y86" i="71"/>
  <c r="DZ94" i="71"/>
  <c r="FP94" i="71"/>
  <c r="Y69" i="71"/>
  <c r="FP89" i="71"/>
  <c r="CK67" i="71"/>
  <c r="FP87" i="71"/>
  <c r="DE89" i="71"/>
  <c r="DZ84" i="71"/>
  <c r="Y89" i="71"/>
  <c r="DZ71" i="71"/>
  <c r="EU69" i="71"/>
  <c r="AU50" i="71"/>
  <c r="DF50" i="71"/>
  <c r="GL74" i="71"/>
  <c r="EV74" i="71"/>
  <c r="Z78" i="71"/>
  <c r="DZ69" i="71"/>
  <c r="DE69" i="71"/>
  <c r="GL43" i="71"/>
  <c r="BO40" i="71"/>
  <c r="FP56" i="71"/>
  <c r="DZ56" i="71"/>
  <c r="GK82" i="71"/>
  <c r="DZ86" i="71"/>
  <c r="FP86" i="71"/>
  <c r="CJ94" i="71"/>
  <c r="GK94" i="71"/>
  <c r="AT82" i="71"/>
  <c r="EU34" i="71"/>
  <c r="Y34" i="71"/>
  <c r="BO71" i="71"/>
  <c r="Z48" i="71"/>
  <c r="DF48" i="71"/>
  <c r="Y40" i="71"/>
  <c r="DZ40" i="71"/>
  <c r="EU82" i="71"/>
  <c r="DE71" i="71"/>
  <c r="EA48" i="71"/>
  <c r="CJ40" i="71"/>
  <c r="AT40" i="71"/>
  <c r="FP40" i="71"/>
  <c r="BO82" i="71"/>
  <c r="Y82" i="71"/>
  <c r="AU48" i="71"/>
  <c r="AT34" i="71"/>
  <c r="FP34" i="71"/>
  <c r="GK71" i="71"/>
  <c r="EU40" i="71"/>
  <c r="EV48" i="71"/>
  <c r="FQ48" i="71"/>
  <c r="DE40" i="71"/>
  <c r="DZ82" i="71"/>
  <c r="FP82" i="71"/>
  <c r="GK75" i="71"/>
  <c r="BO75" i="71"/>
  <c r="CK66" i="72"/>
  <c r="BP68" i="72"/>
  <c r="Z85" i="72"/>
  <c r="DF86" i="72"/>
  <c r="GL60" i="72"/>
  <c r="EA52" i="72"/>
  <c r="GL66" i="72"/>
  <c r="AU68" i="72"/>
  <c r="AU85" i="72"/>
  <c r="AU79" i="72"/>
  <c r="GL44" i="72"/>
  <c r="CK86" i="72"/>
  <c r="AU66" i="72"/>
  <c r="DF64" i="72"/>
  <c r="Z68" i="72"/>
  <c r="DF79" i="72"/>
  <c r="FQ68" i="72"/>
  <c r="BP50" i="72"/>
  <c r="AU70" i="72"/>
  <c r="DF66" i="72"/>
  <c r="BP82" i="72"/>
  <c r="Z66" i="72"/>
  <c r="GL34" i="72"/>
  <c r="EA74" i="72"/>
  <c r="GL72" i="72"/>
  <c r="GL56" i="72"/>
  <c r="GL40" i="72"/>
  <c r="FQ64" i="72"/>
  <c r="FQ48" i="72"/>
  <c r="FQ34" i="72"/>
  <c r="CK78" i="72"/>
  <c r="BP74" i="72"/>
  <c r="BP42" i="72"/>
  <c r="AU62" i="72"/>
  <c r="AU34" i="72"/>
  <c r="GL36" i="72"/>
  <c r="FQ60" i="72"/>
  <c r="DF82" i="72"/>
  <c r="DF50" i="72"/>
  <c r="BP66" i="72"/>
  <c r="Z82" i="72"/>
  <c r="EA34" i="72"/>
  <c r="DF74" i="72"/>
  <c r="GZ9" i="71"/>
  <c r="EA92" i="72"/>
  <c r="GL42" i="72"/>
  <c r="FQ42" i="72"/>
  <c r="FQ58" i="72"/>
  <c r="CK44" i="72"/>
  <c r="BP60" i="72"/>
  <c r="DF92" i="72"/>
  <c r="GL94" i="72"/>
  <c r="Z94" i="72"/>
  <c r="AU52" i="72"/>
  <c r="DF42" i="72"/>
  <c r="EA44" i="72"/>
  <c r="EA42" i="72"/>
  <c r="Z60" i="72"/>
  <c r="AU92" i="72"/>
  <c r="EA94" i="72"/>
  <c r="GL69" i="72"/>
  <c r="BP85" i="72"/>
  <c r="CK62" i="72"/>
  <c r="CA9" i="71"/>
  <c r="CA9" i="72"/>
  <c r="CY9" i="72"/>
  <c r="CY9" i="71"/>
  <c r="GD9" i="71"/>
  <c r="BY9" i="71"/>
  <c r="FV9" i="72"/>
  <c r="FV9" i="71"/>
  <c r="EN9" i="72"/>
  <c r="EH9" i="71"/>
  <c r="CD9" i="72"/>
  <c r="AL9" i="71"/>
  <c r="DK9" i="71"/>
  <c r="CP9" i="71"/>
  <c r="CP9" i="72"/>
  <c r="CW9" i="72"/>
  <c r="BV9" i="72"/>
  <c r="AE108" i="72"/>
  <c r="AJ9" i="70"/>
  <c r="AJ9" i="72" s="1"/>
  <c r="AG9" i="70"/>
  <c r="AG9" i="71" s="1"/>
  <c r="BU9" i="70"/>
  <c r="BU9" i="71" s="1"/>
  <c r="BB9" i="70"/>
  <c r="BB9" i="71" s="1"/>
  <c r="CD108" i="72"/>
  <c r="EJ9" i="70"/>
  <c r="EJ9" i="72" s="1"/>
  <c r="AV108" i="72"/>
  <c r="CM108" i="72"/>
  <c r="BS9" i="70"/>
  <c r="BS9" i="72"/>
  <c r="BU108" i="72"/>
  <c r="BW9" i="71"/>
  <c r="CR9" i="70"/>
  <c r="CR9" i="72" s="1"/>
  <c r="CR9" i="71"/>
  <c r="EP108" i="72"/>
  <c r="GD112" i="71"/>
  <c r="BU9" i="72"/>
  <c r="CE9" i="72"/>
  <c r="CE9" i="71"/>
  <c r="S9" i="72"/>
  <c r="DZ31" i="70"/>
  <c r="FP29" i="70"/>
  <c r="DZ15" i="70"/>
  <c r="FQ18" i="70"/>
  <c r="EV15" i="70"/>
  <c r="FP25" i="70"/>
  <c r="FQ85" i="72"/>
  <c r="DF34" i="72"/>
  <c r="CK34" i="72"/>
  <c r="CK24" i="72"/>
  <c r="EA24" i="72"/>
  <c r="BP24" i="72"/>
  <c r="AU24" i="72"/>
  <c r="DF24" i="72"/>
  <c r="AU22" i="72"/>
  <c r="DF22" i="72"/>
  <c r="Z22" i="72"/>
  <c r="FQ22" i="72"/>
  <c r="EV22" i="72"/>
  <c r="CK22" i="72"/>
  <c r="EA22" i="72"/>
  <c r="CK20" i="72"/>
  <c r="EA20" i="72"/>
  <c r="BP20" i="72"/>
  <c r="GL20" i="72"/>
  <c r="AU20" i="72"/>
  <c r="DF20" i="72"/>
  <c r="AU18" i="72"/>
  <c r="DF18" i="72"/>
  <c r="FQ18" i="72"/>
  <c r="EV18" i="72"/>
  <c r="CK18" i="72"/>
  <c r="EA18" i="72"/>
  <c r="CK16" i="72"/>
  <c r="EA16" i="72"/>
  <c r="BP16" i="72"/>
  <c r="GL16" i="72"/>
  <c r="Z16" i="72"/>
  <c r="AU16" i="72"/>
  <c r="DF16" i="72"/>
  <c r="BP14" i="72"/>
  <c r="EV14" i="72"/>
  <c r="DF14" i="72"/>
  <c r="AU14" i="72"/>
  <c r="EA14" i="72"/>
  <c r="Z14" i="72"/>
  <c r="Z18" i="72"/>
  <c r="EV16" i="72"/>
  <c r="FQ20" i="72"/>
  <c r="Z20" i="72"/>
  <c r="CK85" i="72"/>
  <c r="Z29" i="72"/>
  <c r="FQ29" i="72"/>
  <c r="GL29" i="72"/>
  <c r="CK29" i="72"/>
  <c r="EA29" i="72"/>
  <c r="BP29" i="72"/>
  <c r="BP27" i="72"/>
  <c r="GL27" i="72"/>
  <c r="AU27" i="72"/>
  <c r="DF27" i="72"/>
  <c r="Z27" i="72"/>
  <c r="FQ27" i="72"/>
  <c r="BP22" i="72"/>
  <c r="GL25" i="72"/>
  <c r="Z15" i="72"/>
  <c r="DF15" i="72"/>
  <c r="EV19" i="72"/>
  <c r="EV15" i="72"/>
  <c r="GL21" i="72"/>
  <c r="GL17" i="72"/>
  <c r="GL13" i="72"/>
  <c r="FQ13" i="72"/>
  <c r="FQ31" i="72"/>
  <c r="FQ23" i="72"/>
  <c r="FQ19" i="72"/>
  <c r="FQ15" i="72"/>
  <c r="EA30" i="72"/>
  <c r="EA26" i="72"/>
  <c r="DF32" i="72"/>
  <c r="DF28" i="72"/>
  <c r="CK30" i="72"/>
  <c r="CK26" i="72"/>
  <c r="BP33" i="72"/>
  <c r="BP25" i="72"/>
  <c r="BP21" i="72"/>
  <c r="BP17" i="72"/>
  <c r="AU32" i="72"/>
  <c r="AU28" i="72"/>
  <c r="Z31" i="72"/>
  <c r="Z23" i="72"/>
  <c r="Z19" i="72"/>
  <c r="GL33" i="72"/>
  <c r="GL26" i="72"/>
  <c r="FQ30" i="72"/>
  <c r="FQ26" i="72"/>
  <c r="EA33" i="72"/>
  <c r="EA25" i="72"/>
  <c r="EA21" i="72"/>
  <c r="EA17" i="72"/>
  <c r="DF31" i="72"/>
  <c r="DF23" i="72"/>
  <c r="DF19" i="72"/>
  <c r="CK33" i="72"/>
  <c r="CK25" i="72"/>
  <c r="CK21" i="72"/>
  <c r="CK17" i="72"/>
  <c r="BP32" i="72"/>
  <c r="BP28" i="72"/>
  <c r="AU31" i="72"/>
  <c r="AU23" i="72"/>
  <c r="AU19" i="72"/>
  <c r="AU15" i="72"/>
  <c r="Z30" i="72"/>
  <c r="Z26" i="72"/>
  <c r="Z17" i="72"/>
  <c r="EV21" i="72"/>
  <c r="EV17" i="72"/>
  <c r="GL19" i="72"/>
  <c r="GL15" i="72"/>
  <c r="FQ33" i="72"/>
  <c r="FQ25" i="72"/>
  <c r="FQ21" i="72"/>
  <c r="EA32" i="72"/>
  <c r="EA28" i="72"/>
  <c r="DF30" i="72"/>
  <c r="DF26" i="72"/>
  <c r="BO42" i="71"/>
  <c r="AT42" i="71"/>
  <c r="FQ64" i="71"/>
  <c r="DF64" i="71"/>
  <c r="GL54" i="71"/>
  <c r="CK54" i="71"/>
  <c r="DZ79" i="71"/>
  <c r="DE79" i="71"/>
  <c r="AT79" i="71"/>
  <c r="Y79" i="71"/>
  <c r="CJ79" i="71"/>
  <c r="EU79" i="71"/>
  <c r="CJ42" i="71"/>
  <c r="GL33" i="71"/>
  <c r="EV33" i="71"/>
  <c r="DF33" i="71"/>
  <c r="BP33" i="71"/>
  <c r="Z33" i="71"/>
  <c r="FQ33" i="71"/>
  <c r="EA33" i="71"/>
  <c r="CK33" i="71"/>
  <c r="AU33" i="71"/>
  <c r="GL31" i="71"/>
  <c r="FQ31" i="71"/>
  <c r="EV31" i="71"/>
  <c r="EA31" i="71"/>
  <c r="DF31" i="71"/>
  <c r="CK31" i="71"/>
  <c r="BP31" i="71"/>
  <c r="AU31" i="71"/>
  <c r="Z31" i="71"/>
  <c r="FQ29" i="71"/>
  <c r="EA29" i="71"/>
  <c r="CK29" i="71"/>
  <c r="AU29" i="71"/>
  <c r="GL29" i="71"/>
  <c r="EV29" i="71"/>
  <c r="DF29" i="71"/>
  <c r="BP29" i="71"/>
  <c r="Z29" i="71"/>
  <c r="GL27" i="71"/>
  <c r="FQ27" i="71"/>
  <c r="EV27" i="71"/>
  <c r="EA27" i="71"/>
  <c r="DF27" i="71"/>
  <c r="CK27" i="71"/>
  <c r="BP27" i="71"/>
  <c r="AU27" i="71"/>
  <c r="Z27" i="71"/>
  <c r="GL25" i="71"/>
  <c r="EV25" i="71"/>
  <c r="DF25" i="71"/>
  <c r="BP25" i="71"/>
  <c r="Z25" i="71"/>
  <c r="FQ25" i="71"/>
  <c r="EA25" i="71"/>
  <c r="CK25" i="71"/>
  <c r="AU25" i="71"/>
  <c r="GL23" i="71"/>
  <c r="FQ23" i="71"/>
  <c r="EV23" i="71"/>
  <c r="EA23" i="71"/>
  <c r="DF23" i="71"/>
  <c r="CK23" i="71"/>
  <c r="BP23" i="71"/>
  <c r="AU23" i="71"/>
  <c r="Z23" i="71"/>
  <c r="FQ21" i="71"/>
  <c r="EA21" i="71"/>
  <c r="CK21" i="71"/>
  <c r="AU21" i="71"/>
  <c r="GL21" i="71"/>
  <c r="EV21" i="71"/>
  <c r="DF21" i="71"/>
  <c r="BP21" i="71"/>
  <c r="Z21" i="71"/>
  <c r="GL19" i="71"/>
  <c r="DF19" i="71"/>
  <c r="Z19" i="71"/>
  <c r="GL17" i="71"/>
  <c r="EV17" i="71"/>
  <c r="DF17" i="71"/>
  <c r="BP17" i="71"/>
  <c r="Z17" i="71"/>
  <c r="FQ17" i="71"/>
  <c r="EA17" i="71"/>
  <c r="CK17" i="71"/>
  <c r="AU17" i="71"/>
  <c r="GL15" i="71"/>
  <c r="FQ15" i="71"/>
  <c r="EV15" i="71"/>
  <c r="EA15" i="71"/>
  <c r="DF15" i="71"/>
  <c r="CK15" i="71"/>
  <c r="BP15" i="71"/>
  <c r="AU15" i="71"/>
  <c r="Z15" i="71"/>
  <c r="GK31" i="71"/>
  <c r="FP31" i="71"/>
  <c r="EU31" i="71"/>
  <c r="DZ31" i="71"/>
  <c r="DE31" i="71"/>
  <c r="CJ29" i="71"/>
  <c r="BO29" i="71"/>
  <c r="GK27" i="71"/>
  <c r="FP27" i="71"/>
  <c r="EU27" i="71"/>
  <c r="DZ27" i="71"/>
  <c r="DE27" i="71"/>
  <c r="CJ25" i="71"/>
  <c r="BO25" i="71"/>
  <c r="GK23" i="71"/>
  <c r="FP23" i="71"/>
  <c r="EU23" i="71"/>
  <c r="DZ23" i="71"/>
  <c r="DE23" i="71"/>
  <c r="CJ21" i="71"/>
  <c r="BO21" i="71"/>
  <c r="GK19" i="71"/>
  <c r="FP19" i="71"/>
  <c r="EU19" i="71"/>
  <c r="DZ19" i="71"/>
  <c r="DE19" i="71"/>
  <c r="CJ17" i="71"/>
  <c r="BO17" i="71"/>
  <c r="GK15" i="71"/>
  <c r="FP15" i="71"/>
  <c r="EU15" i="71"/>
  <c r="DZ15" i="71"/>
  <c r="DE15" i="71"/>
  <c r="Y32" i="71"/>
  <c r="Y28" i="71"/>
  <c r="Y24" i="71"/>
  <c r="Y20" i="71"/>
  <c r="Y16" i="71"/>
  <c r="AT32" i="71"/>
  <c r="AT27" i="71"/>
  <c r="AT21" i="71"/>
  <c r="AT16" i="71"/>
  <c r="BO31" i="71"/>
  <c r="BO23" i="71"/>
  <c r="BO15" i="71"/>
  <c r="CJ27" i="71"/>
  <c r="CJ19" i="71"/>
  <c r="DE32" i="71"/>
  <c r="DE24" i="71"/>
  <c r="DE16" i="71"/>
  <c r="DZ28" i="71"/>
  <c r="DZ20" i="71"/>
  <c r="EU32" i="71"/>
  <c r="EU24" i="71"/>
  <c r="EU16" i="71"/>
  <c r="FP28" i="71"/>
  <c r="FP20" i="71"/>
  <c r="GK33" i="71"/>
  <c r="GK25" i="71"/>
  <c r="GK17" i="71"/>
  <c r="GL32" i="71"/>
  <c r="FQ32" i="71"/>
  <c r="EV32" i="71"/>
  <c r="EA32" i="71"/>
  <c r="DF32" i="71"/>
  <c r="CK32" i="71"/>
  <c r="BP32" i="71"/>
  <c r="AU32" i="71"/>
  <c r="Z32" i="71"/>
  <c r="GL28" i="71"/>
  <c r="FQ28" i="71"/>
  <c r="EV28" i="71"/>
  <c r="EA28" i="71"/>
  <c r="DF28" i="71"/>
  <c r="CK28" i="71"/>
  <c r="BP28" i="71"/>
  <c r="AU28" i="71"/>
  <c r="Z28" i="71"/>
  <c r="GL24" i="71"/>
  <c r="FQ24" i="71"/>
  <c r="EV24" i="71"/>
  <c r="EA24" i="71"/>
  <c r="DF24" i="71"/>
  <c r="CK24" i="71"/>
  <c r="BP24" i="71"/>
  <c r="AU24" i="71"/>
  <c r="Z24" i="71"/>
  <c r="GL20" i="71"/>
  <c r="FQ20" i="71"/>
  <c r="EV20" i="71"/>
  <c r="EA20" i="71"/>
  <c r="DF20" i="71"/>
  <c r="CK20" i="71"/>
  <c r="BP20" i="71"/>
  <c r="AU20" i="71"/>
  <c r="Z20" i="71"/>
  <c r="GL16" i="71"/>
  <c r="FQ16" i="71"/>
  <c r="EV16" i="71"/>
  <c r="EA16" i="71"/>
  <c r="DF16" i="71"/>
  <c r="CK16" i="71"/>
  <c r="BP16" i="71"/>
  <c r="AU16" i="71"/>
  <c r="Z16" i="71"/>
  <c r="CJ32" i="71"/>
  <c r="Z26" i="71"/>
  <c r="Z18" i="71"/>
  <c r="AU30" i="71"/>
  <c r="AU22" i="71"/>
  <c r="AU14" i="71"/>
  <c r="BP26" i="71"/>
  <c r="BP18" i="71"/>
  <c r="CK30" i="71"/>
  <c r="CK22" i="71"/>
  <c r="CK14" i="71"/>
  <c r="DF26" i="71"/>
  <c r="DF18" i="71"/>
  <c r="EA30" i="71"/>
  <c r="EA22" i="71"/>
  <c r="EA14" i="71"/>
  <c r="EV26" i="71"/>
  <c r="EV18" i="71"/>
  <c r="FP30" i="71"/>
  <c r="EU30" i="71"/>
  <c r="DZ30" i="71"/>
  <c r="DE30" i="71"/>
  <c r="CJ30" i="71"/>
  <c r="BO30" i="71"/>
  <c r="AT30" i="71"/>
  <c r="FP26" i="71"/>
  <c r="EU26" i="71"/>
  <c r="DZ26" i="71"/>
  <c r="DE26" i="71"/>
  <c r="CJ26" i="71"/>
  <c r="BO26" i="71"/>
  <c r="AT26" i="71"/>
  <c r="FP22" i="71"/>
  <c r="EU22" i="71"/>
  <c r="DZ22" i="71"/>
  <c r="DE22" i="71"/>
  <c r="CJ22" i="71"/>
  <c r="BO22" i="71"/>
  <c r="AT22" i="71"/>
  <c r="FP18" i="71"/>
  <c r="EU18" i="71"/>
  <c r="DZ18" i="71"/>
  <c r="DE18" i="71"/>
  <c r="CJ18" i="71"/>
  <c r="BO18" i="71"/>
  <c r="AT18" i="71"/>
  <c r="FP14" i="71"/>
  <c r="EU14" i="71"/>
  <c r="DZ14" i="71"/>
  <c r="DE14" i="71"/>
  <c r="CJ14" i="71"/>
  <c r="BO14" i="71"/>
  <c r="AT14" i="71"/>
  <c r="Y30" i="71"/>
  <c r="Y26" i="71"/>
  <c r="Y22" i="71"/>
  <c r="Y18" i="71"/>
  <c r="Y14" i="71"/>
  <c r="AT24" i="71"/>
  <c r="DE28" i="71"/>
  <c r="DE20" i="71"/>
  <c r="DZ32" i="71"/>
  <c r="DZ24" i="71"/>
  <c r="DZ16" i="71"/>
  <c r="EU28" i="71"/>
  <c r="EU20" i="71"/>
  <c r="FP32" i="71"/>
  <c r="FP24" i="71"/>
  <c r="FP16" i="71"/>
  <c r="CK14" i="70"/>
  <c r="FQ14" i="70"/>
  <c r="GK20" i="70"/>
  <c r="GK28" i="70"/>
  <c r="Y20" i="70"/>
  <c r="AT44" i="70"/>
  <c r="BO106" i="70"/>
  <c r="DZ37" i="70"/>
  <c r="FP73" i="70"/>
  <c r="EU106" i="70"/>
  <c r="BP29" i="70"/>
  <c r="GL29" i="70"/>
  <c r="EV17" i="70"/>
  <c r="CK25" i="70"/>
  <c r="EA17" i="70"/>
  <c r="DZ80" i="70"/>
  <c r="CO9" i="71"/>
  <c r="FF9" i="71"/>
  <c r="EU28" i="70"/>
  <c r="CO108" i="72"/>
  <c r="CO112" i="71"/>
  <c r="EU40" i="70"/>
  <c r="BO73" i="70"/>
  <c r="EU93" i="70"/>
  <c r="GK13" i="70"/>
  <c r="Y13" i="70"/>
  <c r="EA14" i="70"/>
  <c r="AU17" i="70"/>
  <c r="H9" i="72"/>
  <c r="CX9" i="71"/>
  <c r="AK9" i="71"/>
  <c r="FD9" i="72"/>
  <c r="BO80" i="70"/>
  <c r="EU80" i="70"/>
  <c r="DJ9" i="71"/>
  <c r="AM9" i="72"/>
  <c r="FP28" i="70"/>
  <c r="DE20" i="70"/>
  <c r="DE28" i="70"/>
  <c r="AT93" i="70"/>
  <c r="AA9" i="72"/>
  <c r="CJ20" i="70"/>
  <c r="O9" i="71"/>
  <c r="Y40" i="70"/>
  <c r="DZ40" i="70"/>
  <c r="Y44" i="70"/>
  <c r="DZ44" i="70"/>
  <c r="AT37" i="70"/>
  <c r="BO37" i="70"/>
  <c r="EU37" i="70"/>
  <c r="CJ73" i="70"/>
  <c r="EU73" i="70"/>
  <c r="DE93" i="70"/>
  <c r="GK93" i="70"/>
  <c r="DZ97" i="70"/>
  <c r="Y73" i="70"/>
  <c r="DE106" i="70"/>
  <c r="GK106" i="70"/>
  <c r="DZ13" i="70"/>
  <c r="EU13" i="70"/>
  <c r="BP17" i="70"/>
  <c r="GL17" i="70"/>
  <c r="BP14" i="70"/>
  <c r="GL14" i="70"/>
  <c r="CK29" i="70"/>
  <c r="EA29" i="70"/>
  <c r="EA25" i="70"/>
  <c r="EV107" i="70"/>
  <c r="GL107" i="70"/>
  <c r="DF107" i="70"/>
  <c r="BP107" i="70"/>
  <c r="AU107" i="70"/>
  <c r="EV74" i="70"/>
  <c r="AU74" i="70"/>
  <c r="BP74" i="70"/>
  <c r="Z74" i="70"/>
  <c r="GL50" i="70"/>
  <c r="DF50" i="70"/>
  <c r="BP50" i="70"/>
  <c r="CK50" i="70"/>
  <c r="Z50" i="70"/>
  <c r="CK46" i="70"/>
  <c r="EV46" i="70"/>
  <c r="AU46" i="70"/>
  <c r="GR9" i="72"/>
  <c r="EC108" i="72"/>
  <c r="FP80" i="70"/>
  <c r="EU20" i="70"/>
  <c r="Y93" i="70"/>
  <c r="EC9" i="70"/>
  <c r="EC9" i="72" s="1"/>
  <c r="AM108" i="72"/>
  <c r="DE40" i="70"/>
  <c r="DE44" i="70"/>
  <c r="CJ106" i="70"/>
  <c r="Y37" i="70"/>
  <c r="CJ93" i="70"/>
  <c r="DE97" i="70"/>
  <c r="AU14" i="70"/>
  <c r="FR9" i="71"/>
  <c r="EI9" i="72"/>
  <c r="GK109" i="70"/>
  <c r="Y109" i="70"/>
  <c r="EU109" i="70"/>
  <c r="AT80" i="70"/>
  <c r="AF9" i="70"/>
  <c r="AF9" i="72" s="1"/>
  <c r="DZ20" i="70"/>
  <c r="DZ28" i="70"/>
  <c r="DT112" i="71"/>
  <c r="F9" i="72"/>
  <c r="BZ112" i="71"/>
  <c r="AM112" i="71"/>
  <c r="AF108" i="72"/>
  <c r="FP97" i="70"/>
  <c r="BO40" i="70"/>
  <c r="BO44" i="70"/>
  <c r="FP44" i="70"/>
  <c r="GK80" i="70"/>
  <c r="CJ37" i="70"/>
  <c r="DE73" i="70"/>
  <c r="GK73" i="70"/>
  <c r="BO97" i="70"/>
  <c r="EU97" i="70"/>
  <c r="BO109" i="70"/>
  <c r="AT106" i="70"/>
  <c r="FP106" i="70"/>
  <c r="CJ13" i="70"/>
  <c r="DE13" i="70"/>
  <c r="AU25" i="70"/>
  <c r="EV25" i="70"/>
  <c r="CK17" i="70"/>
  <c r="FQ25" i="70"/>
  <c r="FQ29" i="70"/>
  <c r="Z25" i="70"/>
  <c r="AH9" i="72"/>
  <c r="DR9" i="72"/>
  <c r="AJ9" i="71"/>
  <c r="GO9" i="72"/>
  <c r="Q9" i="72"/>
  <c r="DG9" i="71"/>
  <c r="T9" i="71"/>
  <c r="FI9" i="71"/>
  <c r="BR9" i="72"/>
  <c r="EW9" i="72"/>
  <c r="I9" i="71"/>
  <c r="GX9" i="72"/>
  <c r="BS9" i="71"/>
  <c r="EL9" i="71"/>
  <c r="N9" i="71"/>
  <c r="AB9" i="71"/>
  <c r="AI9" i="71"/>
  <c r="AZ9" i="71"/>
  <c r="FU9" i="71"/>
  <c r="FQ72" i="71"/>
  <c r="CK72" i="71"/>
  <c r="EA72" i="71"/>
  <c r="BP72" i="71"/>
  <c r="DF72" i="71"/>
  <c r="AU72" i="71"/>
  <c r="AT64" i="71"/>
  <c r="Y64" i="71"/>
  <c r="GK45" i="71"/>
  <c r="CJ43" i="71"/>
  <c r="Z72" i="71"/>
  <c r="CJ76" i="71"/>
  <c r="DE76" i="71"/>
  <c r="DE74" i="71"/>
  <c r="GK74" i="71"/>
  <c r="CJ74" i="71"/>
  <c r="AT74" i="71"/>
  <c r="FP74" i="71"/>
  <c r="DZ74" i="71"/>
  <c r="Y74" i="71"/>
  <c r="BO74" i="71"/>
  <c r="EV46" i="71"/>
  <c r="DF46" i="71"/>
  <c r="EA46" i="71"/>
  <c r="CK46" i="71"/>
  <c r="BP46" i="71"/>
  <c r="Z46" i="71"/>
  <c r="Z67" i="71"/>
  <c r="AU67" i="71"/>
  <c r="FQ67" i="71"/>
  <c r="BP67" i="71"/>
  <c r="EV67" i="71"/>
  <c r="EA67" i="71"/>
  <c r="GK37" i="71"/>
  <c r="CJ37" i="71"/>
  <c r="AT37" i="71"/>
  <c r="EU37" i="71"/>
  <c r="DZ37" i="71"/>
  <c r="Y37" i="71"/>
  <c r="BO37" i="71"/>
  <c r="Y45" i="71"/>
  <c r="EV72" i="71"/>
  <c r="DF67" i="71"/>
  <c r="DE64" i="71"/>
  <c r="GK85" i="71"/>
  <c r="CJ85" i="71"/>
  <c r="Y85" i="71"/>
  <c r="AT85" i="71"/>
  <c r="DE85" i="71"/>
  <c r="BO85" i="71"/>
  <c r="DZ85" i="71"/>
  <c r="EU85" i="71"/>
  <c r="FP85" i="71"/>
  <c r="BO83" i="71"/>
  <c r="DZ83" i="71"/>
  <c r="FQ81" i="71"/>
  <c r="BP81" i="71"/>
  <c r="Z81" i="71"/>
  <c r="EV81" i="71"/>
  <c r="CK81" i="71"/>
  <c r="AU81" i="71"/>
  <c r="EU80" i="71"/>
  <c r="FP80" i="71"/>
  <c r="GK80" i="71"/>
  <c r="DZ80" i="71"/>
  <c r="DE80" i="71"/>
  <c r="GK54" i="71"/>
  <c r="Y54" i="71"/>
  <c r="BO52" i="71"/>
  <c r="DE50" i="71"/>
  <c r="DZ50" i="71"/>
  <c r="BP62" i="71"/>
  <c r="EV62" i="71"/>
  <c r="DF62" i="71"/>
  <c r="FQ62" i="71"/>
  <c r="AU62" i="71"/>
  <c r="EA62" i="71"/>
  <c r="GL62" i="71"/>
  <c r="FP43" i="71"/>
  <c r="DE43" i="71"/>
  <c r="DZ43" i="71"/>
  <c r="BO43" i="71"/>
  <c r="GK43" i="71"/>
  <c r="EU43" i="71"/>
  <c r="Y43" i="71"/>
  <c r="EV35" i="71"/>
  <c r="FQ35" i="71"/>
  <c r="FP37" i="71"/>
  <c r="Z62" i="71"/>
  <c r="GL72" i="71"/>
  <c r="FP93" i="71"/>
  <c r="DE93" i="71"/>
  <c r="GK93" i="71"/>
  <c r="Y91" i="71"/>
  <c r="BO91" i="71"/>
  <c r="CJ91" i="71"/>
  <c r="FP91" i="71"/>
  <c r="DE91" i="71"/>
  <c r="GK91" i="71"/>
  <c r="DZ91" i="71"/>
  <c r="FQ87" i="71"/>
  <c r="GL87" i="71"/>
  <c r="FP61" i="71"/>
  <c r="AT61" i="71"/>
  <c r="BO59" i="71"/>
  <c r="CJ59" i="71"/>
  <c r="AT59" i="71"/>
  <c r="GK59" i="71"/>
  <c r="DZ59" i="71"/>
  <c r="EU59" i="71"/>
  <c r="Y59" i="71"/>
  <c r="DE59" i="71"/>
  <c r="FP57" i="71"/>
  <c r="CJ57" i="71"/>
  <c r="AT57" i="71"/>
  <c r="GK57" i="71"/>
  <c r="DE57" i="71"/>
  <c r="BO57" i="71"/>
  <c r="DZ57" i="71"/>
  <c r="FQ55" i="71"/>
  <c r="DF55" i="71"/>
  <c r="Z55" i="71"/>
  <c r="EV55" i="71"/>
  <c r="CK55" i="71"/>
  <c r="EA55" i="71"/>
  <c r="BP55" i="71"/>
  <c r="EA51" i="72"/>
  <c r="FQ84" i="72"/>
  <c r="Z86" i="72"/>
  <c r="EA86" i="72"/>
  <c r="Z36" i="72"/>
  <c r="Z40" i="72"/>
  <c r="BP84" i="72"/>
  <c r="CK69" i="72"/>
  <c r="DF59" i="72"/>
  <c r="FQ51" i="72"/>
  <c r="AU51" i="72"/>
  <c r="DF55" i="72"/>
  <c r="DF69" i="72"/>
  <c r="GL84" i="72"/>
  <c r="BP86" i="72"/>
  <c r="CK40" i="72"/>
  <c r="Z84" i="72"/>
  <c r="GL53" i="72"/>
  <c r="EA53" i="72"/>
  <c r="FQ69" i="72"/>
  <c r="BP80" i="72"/>
  <c r="FQ78" i="72"/>
  <c r="DF78" i="72"/>
  <c r="GL52" i="72"/>
  <c r="DF90" i="72"/>
  <c r="CK90" i="72"/>
  <c r="EA90" i="72"/>
  <c r="FQ90" i="72"/>
  <c r="DF36" i="72"/>
  <c r="CK52" i="72"/>
  <c r="FQ43" i="72"/>
  <c r="EA43" i="72"/>
  <c r="Z43" i="72"/>
  <c r="FQ57" i="72"/>
  <c r="GL59" i="72"/>
  <c r="AU59" i="72"/>
  <c r="EA67" i="72"/>
  <c r="CK76" i="72"/>
  <c r="GL90" i="72"/>
  <c r="FQ36" i="72"/>
  <c r="EA78" i="72"/>
  <c r="CK36" i="72"/>
  <c r="BP52" i="72"/>
  <c r="GL57" i="72"/>
  <c r="AU43" i="72"/>
  <c r="EA59" i="72"/>
  <c r="Z59" i="72"/>
  <c r="EA36" i="72"/>
  <c r="Z90" i="72"/>
  <c r="GL78" i="72"/>
  <c r="BP78" i="72"/>
  <c r="BP36" i="72"/>
  <c r="Z52" i="72"/>
  <c r="DF43" i="72"/>
  <c r="FQ59" i="72"/>
  <c r="AU41" i="72"/>
  <c r="Z61" i="72"/>
  <c r="FQ76" i="72"/>
  <c r="CK92" i="72"/>
  <c r="GL92" i="72"/>
  <c r="DF58" i="72"/>
  <c r="Z58" i="72"/>
  <c r="EA76" i="72"/>
  <c r="EA58" i="72"/>
  <c r="FQ79" i="72"/>
  <c r="CK64" i="72"/>
  <c r="GL79" i="72"/>
  <c r="Z64" i="72"/>
  <c r="AU64" i="72"/>
  <c r="AU58" i="72"/>
  <c r="CK58" i="72"/>
  <c r="AU46" i="72"/>
  <c r="BP92" i="72"/>
  <c r="CK53" i="72"/>
  <c r="EA79" i="72"/>
  <c r="GL41" i="72"/>
  <c r="BP41" i="72"/>
  <c r="DF67" i="72"/>
  <c r="FQ87" i="72"/>
  <c r="GL61" i="72"/>
  <c r="FQ41" i="72"/>
  <c r="BP53" i="72"/>
  <c r="FQ61" i="72"/>
  <c r="DF61" i="72"/>
  <c r="GL67" i="72"/>
  <c r="CK87" i="72"/>
  <c r="AU76" i="72"/>
  <c r="GL58" i="72"/>
  <c r="BP79" i="72"/>
  <c r="BP46" i="72"/>
  <c r="FQ46" i="72"/>
  <c r="BP64" i="72"/>
  <c r="BP76" i="72"/>
  <c r="Z92" i="72"/>
  <c r="EA41" i="72"/>
  <c r="EA87" i="72"/>
  <c r="FQ67" i="72"/>
  <c r="CK61" i="72"/>
  <c r="CK41" i="72"/>
  <c r="AU49" i="72"/>
  <c r="Z53" i="72"/>
  <c r="EA61" i="72"/>
  <c r="CK67" i="72"/>
  <c r="AU83" i="72"/>
  <c r="BP87" i="72"/>
  <c r="Z67" i="72"/>
  <c r="BP49" i="72"/>
  <c r="DF76" i="72"/>
  <c r="EA64" i="72"/>
  <c r="DF83" i="72"/>
  <c r="DF46" i="72"/>
  <c r="EA38" i="72"/>
  <c r="Z76" i="72"/>
  <c r="Z41" i="72"/>
  <c r="AU61" i="72"/>
  <c r="AU53" i="72"/>
  <c r="CK49" i="72"/>
  <c r="FQ53" i="72"/>
  <c r="AU67" i="72"/>
  <c r="CK79" i="72"/>
  <c r="GL87" i="72"/>
  <c r="Y80" i="71"/>
  <c r="AT80" i="71"/>
  <c r="EU76" i="71"/>
  <c r="Y76" i="71"/>
  <c r="Y61" i="71"/>
  <c r="Z35" i="71"/>
  <c r="DF35" i="71"/>
  <c r="BP87" i="71"/>
  <c r="EA87" i="71"/>
  <c r="DZ76" i="71"/>
  <c r="BO80" i="71"/>
  <c r="DZ61" i="71"/>
  <c r="AT76" i="71"/>
  <c r="BO76" i="71"/>
  <c r="GK61" i="71"/>
  <c r="EU61" i="71"/>
  <c r="CJ61" i="71"/>
  <c r="GL35" i="71"/>
  <c r="BO61" i="71"/>
  <c r="AU35" i="71"/>
  <c r="EA35" i="71"/>
  <c r="CK87" i="71"/>
  <c r="EV87" i="71"/>
  <c r="CJ80" i="71"/>
  <c r="FP38" i="71"/>
  <c r="AT38" i="71"/>
  <c r="DE61" i="71"/>
  <c r="GK76" i="71"/>
  <c r="BP35" i="71"/>
  <c r="Z87" i="71"/>
  <c r="DF87" i="71"/>
  <c r="DZ48" i="71"/>
  <c r="Z33" i="72"/>
  <c r="DF33" i="72"/>
  <c r="FQ92" i="71"/>
  <c r="BP92" i="71"/>
  <c r="DE46" i="71"/>
  <c r="DZ46" i="71"/>
  <c r="AT48" i="71"/>
  <c r="GK50" i="71"/>
  <c r="DZ54" i="71"/>
  <c r="DZ64" i="71"/>
  <c r="BO87" i="71"/>
  <c r="FP71" i="71"/>
  <c r="CJ68" i="71"/>
  <c r="DZ66" i="71"/>
  <c r="DF69" i="71"/>
  <c r="FP46" i="71"/>
  <c r="EU46" i="71"/>
  <c r="BP88" i="71"/>
  <c r="EA90" i="71"/>
  <c r="CK92" i="71"/>
  <c r="GL92" i="71"/>
  <c r="CJ87" i="71"/>
  <c r="FP52" i="71"/>
  <c r="GK66" i="71"/>
  <c r="CJ92" i="71"/>
  <c r="GK92" i="71"/>
  <c r="AT92" i="71"/>
  <c r="BP74" i="71"/>
  <c r="EA74" i="71"/>
  <c r="EV61" i="71"/>
  <c r="BP61" i="71"/>
  <c r="EV53" i="71"/>
  <c r="Z53" i="71"/>
  <c r="FQ51" i="71"/>
  <c r="EA51" i="71"/>
  <c r="EU36" i="71"/>
  <c r="BO36" i="71"/>
  <c r="BP90" i="71"/>
  <c r="EV90" i="71"/>
  <c r="GL90" i="71"/>
  <c r="EU68" i="71"/>
  <c r="BO68" i="71"/>
  <c r="FP68" i="71"/>
  <c r="CJ44" i="71"/>
  <c r="GK44" i="71"/>
  <c r="AT44" i="71"/>
  <c r="CJ48" i="71"/>
  <c r="DE52" i="71"/>
  <c r="EU54" i="71"/>
  <c r="GK64" i="71"/>
  <c r="Y58" i="71"/>
  <c r="AT58" i="71"/>
  <c r="DZ60" i="71"/>
  <c r="BO60" i="71"/>
  <c r="DE87" i="71"/>
  <c r="CJ73" i="71"/>
  <c r="GL69" i="71"/>
  <c r="BO46" i="71"/>
  <c r="BO48" i="71"/>
  <c r="GK48" i="71"/>
  <c r="DE48" i="71"/>
  <c r="CJ50" i="71"/>
  <c r="EU52" i="71"/>
  <c r="DZ52" i="71"/>
  <c r="CJ54" i="71"/>
  <c r="FP64" i="71"/>
  <c r="CJ64" i="71"/>
  <c r="BO58" i="71"/>
  <c r="AT71" i="71"/>
  <c r="EU58" i="71"/>
  <c r="GK58" i="71"/>
  <c r="FP60" i="71"/>
  <c r="Y60" i="71"/>
  <c r="EU60" i="71"/>
  <c r="EU66" i="71"/>
  <c r="FP66" i="71"/>
  <c r="CK69" i="71"/>
  <c r="AU69" i="71"/>
  <c r="Y46" i="71"/>
  <c r="AT46" i="71"/>
  <c r="GK87" i="71"/>
  <c r="EU73" i="71"/>
  <c r="Z90" i="71"/>
  <c r="DF90" i="71"/>
  <c r="DF92" i="71"/>
  <c r="DZ73" i="71"/>
  <c r="CJ71" i="71"/>
  <c r="EU44" i="71"/>
  <c r="Y44" i="71"/>
  <c r="FP44" i="71"/>
  <c r="Y68" i="71"/>
  <c r="DZ68" i="71"/>
  <c r="AT66" i="71"/>
  <c r="AT86" i="71"/>
  <c r="GK86" i="71"/>
  <c r="GK81" i="71"/>
  <c r="AT81" i="71"/>
  <c r="DZ63" i="71"/>
  <c r="FP63" i="71"/>
  <c r="CJ55" i="71"/>
  <c r="Y55" i="71"/>
  <c r="DE55" i="71"/>
  <c r="DZ55" i="71"/>
  <c r="GL88" i="71"/>
  <c r="CK88" i="71"/>
  <c r="EV88" i="71"/>
  <c r="CJ60" i="71"/>
  <c r="AT60" i="71"/>
  <c r="GK52" i="71"/>
  <c r="FP48" i="71"/>
  <c r="Y48" i="71"/>
  <c r="EU50" i="71"/>
  <c r="Y52" i="71"/>
  <c r="FP54" i="71"/>
  <c r="BO54" i="71"/>
  <c r="BO64" i="71"/>
  <c r="CJ52" i="71"/>
  <c r="CJ58" i="71"/>
  <c r="AT73" i="71"/>
  <c r="FP58" i="71"/>
  <c r="BO66" i="71"/>
  <c r="Z69" i="71"/>
  <c r="EV69" i="71"/>
  <c r="Y87" i="71"/>
  <c r="CJ46" i="71"/>
  <c r="Z88" i="71"/>
  <c r="EA88" i="71"/>
  <c r="AU90" i="71"/>
  <c r="Z92" i="71"/>
  <c r="EA92" i="71"/>
  <c r="EU71" i="71"/>
  <c r="DE73" i="71"/>
  <c r="DE44" i="71"/>
  <c r="BO50" i="71"/>
  <c r="DZ58" i="71"/>
  <c r="GK68" i="71"/>
  <c r="DZ89" i="71"/>
  <c r="EU89" i="71"/>
  <c r="CK85" i="71"/>
  <c r="FQ85" i="71"/>
  <c r="GL85" i="71"/>
  <c r="EA80" i="71"/>
  <c r="DF80" i="71"/>
  <c r="FQ75" i="71"/>
  <c r="CK75" i="71"/>
  <c r="Z75" i="71"/>
  <c r="EA66" i="71"/>
  <c r="FQ66" i="71"/>
  <c r="Z66" i="71"/>
  <c r="BP58" i="71"/>
  <c r="DF58" i="71"/>
  <c r="AU58" i="71"/>
  <c r="BP50" i="71"/>
  <c r="EA50" i="71"/>
  <c r="GL50" i="71"/>
  <c r="GL44" i="71"/>
  <c r="DF44" i="71"/>
  <c r="Z44" i="71"/>
  <c r="EA41" i="71"/>
  <c r="CK41" i="71"/>
  <c r="AU41" i="71"/>
  <c r="GL38" i="71"/>
  <c r="AU38" i="71"/>
  <c r="EA83" i="72"/>
  <c r="Z83" i="72"/>
  <c r="FQ49" i="72"/>
  <c r="CK83" i="72"/>
  <c r="Z49" i="72"/>
  <c r="GL65" i="72"/>
  <c r="Z57" i="72"/>
  <c r="FQ80" i="72"/>
  <c r="DF88" i="72"/>
  <c r="EA88" i="72"/>
  <c r="AU65" i="72"/>
  <c r="Z88" i="72"/>
  <c r="BP57" i="72"/>
  <c r="FQ44" i="72"/>
  <c r="Z70" i="72"/>
  <c r="GL83" i="72"/>
  <c r="DF70" i="72"/>
  <c r="GL62" i="72"/>
  <c r="Z54" i="72"/>
  <c r="DF44" i="72"/>
  <c r="EA65" i="72"/>
  <c r="BP73" i="72"/>
  <c r="GL93" i="72"/>
  <c r="EA73" i="72"/>
  <c r="FQ93" i="72"/>
  <c r="DF93" i="72"/>
  <c r="BP88" i="72"/>
  <c r="CK57" i="72"/>
  <c r="CK88" i="72"/>
  <c r="EA80" i="72"/>
  <c r="DF57" i="72"/>
  <c r="Z44" i="72"/>
  <c r="GL88" i="72"/>
  <c r="AU93" i="72"/>
  <c r="CK73" i="72"/>
  <c r="EA93" i="72"/>
  <c r="FQ83" i="72"/>
  <c r="GL70" i="72"/>
  <c r="Z62" i="72"/>
  <c r="EA54" i="72"/>
  <c r="GL49" i="72"/>
  <c r="EA57" i="72"/>
  <c r="AU80" i="72"/>
  <c r="DF65" i="72"/>
  <c r="CK80" i="72"/>
  <c r="Z65" i="72"/>
  <c r="Z80" i="72"/>
  <c r="AU73" i="72"/>
  <c r="EA49" i="72"/>
  <c r="EA70" i="72"/>
  <c r="BP70" i="72"/>
  <c r="FQ70" i="72"/>
  <c r="DF54" i="72"/>
  <c r="BP54" i="72"/>
  <c r="FQ54" i="72"/>
  <c r="AU54" i="72"/>
  <c r="DF80" i="72"/>
  <c r="AU88" i="72"/>
  <c r="BP65" i="72"/>
  <c r="CK93" i="72"/>
  <c r="CK65" i="72"/>
  <c r="DF73" i="72"/>
  <c r="AU71" i="72"/>
  <c r="BP71" i="72"/>
  <c r="AU89" i="72"/>
  <c r="CK94" i="72"/>
  <c r="AU94" i="72"/>
  <c r="AU81" i="72"/>
  <c r="Z81" i="72"/>
  <c r="EA81" i="72"/>
  <c r="GL81" i="72"/>
  <c r="CK55" i="72"/>
  <c r="BP55" i="72"/>
  <c r="DF45" i="72"/>
  <c r="FQ45" i="72"/>
  <c r="CK45" i="72"/>
  <c r="CK38" i="72"/>
  <c r="AU38" i="72"/>
  <c r="Z38" i="72"/>
  <c r="CK63" i="72"/>
  <c r="CK71" i="72"/>
  <c r="GL38" i="72"/>
  <c r="EA71" i="72"/>
  <c r="CK81" i="72"/>
  <c r="GL45" i="72"/>
  <c r="GL55" i="72"/>
  <c r="EV34" i="72"/>
  <c r="BP34" i="72"/>
  <c r="Z34" i="72"/>
  <c r="EA85" i="72"/>
  <c r="DF85" i="72"/>
  <c r="GL85" i="72"/>
  <c r="Z75" i="72"/>
  <c r="GL75" i="72"/>
  <c r="CK51" i="72"/>
  <c r="GL51" i="72"/>
  <c r="Z51" i="72"/>
  <c r="DF51" i="72"/>
  <c r="CK89" i="72"/>
  <c r="GL89" i="72"/>
  <c r="FQ38" i="72"/>
  <c r="BP63" i="72"/>
  <c r="Z45" i="72"/>
  <c r="GL71" i="72"/>
  <c r="DF38" i="72"/>
  <c r="EA63" i="72"/>
  <c r="GL63" i="72"/>
  <c r="DF71" i="72"/>
  <c r="BP38" i="72"/>
  <c r="DF63" i="72"/>
  <c r="AU63" i="72"/>
  <c r="AU55" i="72"/>
  <c r="FQ63" i="72"/>
  <c r="Z89" i="72"/>
  <c r="BP81" i="72"/>
  <c r="AU45" i="72"/>
  <c r="BP89" i="72"/>
  <c r="EA45" i="72"/>
  <c r="EA55" i="72"/>
  <c r="FQ81" i="72"/>
  <c r="FQ89" i="72"/>
  <c r="AU19" i="71"/>
  <c r="EA19" i="71"/>
  <c r="BP19" i="71"/>
  <c r="EV19" i="71"/>
  <c r="CK19" i="71"/>
  <c r="Y93" i="71"/>
  <c r="CJ47" i="71"/>
  <c r="GL76" i="71"/>
  <c r="FQ84" i="71"/>
  <c r="GL94" i="71"/>
  <c r="CJ93" i="71"/>
  <c r="DE83" i="71"/>
  <c r="BP76" i="71"/>
  <c r="FP47" i="71"/>
  <c r="DZ47" i="71"/>
  <c r="CK84" i="71"/>
  <c r="Z94" i="71"/>
  <c r="DZ93" i="71"/>
  <c r="EU93" i="71"/>
  <c r="FP83" i="71"/>
  <c r="EU83" i="71"/>
  <c r="AT45" i="71"/>
  <c r="CJ45" i="71"/>
  <c r="DE45" i="71"/>
  <c r="BO45" i="71"/>
  <c r="EA76" i="71"/>
  <c r="DE47" i="71"/>
  <c r="GK83" i="71"/>
  <c r="Z84" i="71"/>
  <c r="DF84" i="71"/>
  <c r="GL84" i="71"/>
  <c r="AU94" i="71"/>
  <c r="EV94" i="71"/>
  <c r="AT83" i="71"/>
  <c r="FP45" i="71"/>
  <c r="DZ45" i="71"/>
  <c r="BO93" i="71"/>
  <c r="EV76" i="71"/>
  <c r="AU76" i="71"/>
  <c r="Z76" i="71"/>
  <c r="AU84" i="71"/>
  <c r="CK94" i="71"/>
  <c r="GU9" i="72"/>
  <c r="BF9" i="72"/>
  <c r="AY9" i="71"/>
  <c r="AV9" i="72"/>
  <c r="AV9" i="71"/>
  <c r="CM9" i="72"/>
  <c r="CM9" i="71"/>
  <c r="CV9" i="72"/>
  <c r="CV9" i="71"/>
  <c r="BE9" i="71"/>
  <c r="AX9" i="71"/>
  <c r="GP9" i="71"/>
  <c r="FH9" i="71"/>
  <c r="EM9" i="71"/>
  <c r="GV9" i="71"/>
  <c r="AC9" i="72"/>
  <c r="DS9" i="71"/>
  <c r="DM9" i="71"/>
  <c r="BX9" i="72"/>
  <c r="EY9" i="71" l="1"/>
  <c r="EY9" i="72"/>
  <c r="FK9" i="71"/>
  <c r="FK9" i="72"/>
  <c r="CB9" i="72"/>
  <c r="CB9" i="71"/>
  <c r="CN9" i="71"/>
  <c r="CN9" i="72"/>
  <c r="DQ9" i="71"/>
  <c r="DQ9" i="72"/>
  <c r="GM9" i="71"/>
  <c r="GM9" i="72"/>
  <c r="P9" i="72"/>
  <c r="AF9" i="71"/>
  <c r="CX112" i="71"/>
  <c r="BT9" i="71"/>
  <c r="DT9" i="71"/>
  <c r="BH9" i="71"/>
  <c r="FC9" i="72"/>
  <c r="BT108" i="72"/>
  <c r="AD9" i="70"/>
  <c r="BI9" i="71"/>
  <c r="EB9" i="72"/>
  <c r="EO9" i="70"/>
  <c r="DI112" i="71"/>
  <c r="GY9" i="71"/>
  <c r="FT112" i="71"/>
  <c r="GB9" i="70"/>
  <c r="DQ112" i="71"/>
  <c r="CQ112" i="71"/>
  <c r="CN112" i="71"/>
  <c r="FY9" i="70"/>
  <c r="BD9" i="71"/>
  <c r="ED9" i="72"/>
  <c r="CT9" i="71"/>
  <c r="BZ9" i="70"/>
  <c r="DL9" i="71"/>
  <c r="AX112" i="71"/>
  <c r="GE9" i="72"/>
  <c r="DH9" i="71"/>
  <c r="EE9" i="71"/>
  <c r="GT108" i="72"/>
  <c r="GB112" i="71"/>
  <c r="BG9" i="70"/>
  <c r="CU112" i="71"/>
  <c r="CN108" i="72"/>
  <c r="FK108" i="72"/>
  <c r="EZ112" i="71"/>
  <c r="FK112" i="71"/>
  <c r="FB9" i="72"/>
  <c r="GT9" i="72"/>
  <c r="GQ9" i="71"/>
  <c r="DI9" i="71"/>
  <c r="DL112" i="71"/>
  <c r="AG9" i="72"/>
  <c r="CX108" i="72"/>
  <c r="BB112" i="71"/>
  <c r="AE9" i="71"/>
  <c r="CQ9" i="70"/>
  <c r="CQ9" i="71" s="1"/>
  <c r="EX9" i="72"/>
  <c r="AE112" i="71"/>
  <c r="CC9" i="70"/>
  <c r="EO112" i="71"/>
  <c r="GW9" i="72"/>
  <c r="CU108" i="72"/>
  <c r="DQ108" i="72"/>
  <c r="EZ9" i="71"/>
  <c r="R9" i="70"/>
  <c r="R108" i="72"/>
  <c r="FT9" i="70"/>
  <c r="FT9" i="72" s="1"/>
  <c r="AN9" i="70"/>
  <c r="AN9" i="72" s="1"/>
  <c r="BG108" i="72"/>
  <c r="BJ108" i="72"/>
  <c r="EZ108" i="72"/>
  <c r="GM112" i="71"/>
  <c r="FW9" i="72"/>
  <c r="DU9" i="71"/>
  <c r="DP9" i="71"/>
  <c r="AN9" i="71"/>
  <c r="BA9" i="72"/>
  <c r="BB9" i="72"/>
  <c r="EJ9" i="71"/>
  <c r="CL9" i="72"/>
  <c r="EK9" i="72"/>
  <c r="CQ9" i="72"/>
  <c r="DN9" i="72"/>
  <c r="G9" i="72"/>
  <c r="AW9" i="71"/>
  <c r="BJ9" i="72"/>
  <c r="GC9" i="72"/>
  <c r="FZ9" i="71"/>
  <c r="EC9" i="71"/>
  <c r="HA9" i="72"/>
  <c r="FE9" i="71"/>
  <c r="EG9" i="71"/>
  <c r="FX9" i="71"/>
  <c r="FP17" i="70"/>
  <c r="Y17" i="70"/>
  <c r="EV30" i="71"/>
  <c r="FQ30" i="71"/>
  <c r="DF30" i="71"/>
  <c r="BP30" i="71"/>
  <c r="Z30" i="71"/>
  <c r="GL30" i="71"/>
  <c r="FP29" i="71"/>
  <c r="GK29" i="71"/>
  <c r="Y29" i="71"/>
  <c r="AT29" i="71"/>
  <c r="BO27" i="71"/>
  <c r="Y27" i="71"/>
  <c r="DZ29" i="71"/>
  <c r="GK32" i="71"/>
  <c r="BO32" i="71"/>
  <c r="EA19" i="72"/>
  <c r="BP19" i="72"/>
  <c r="Y19" i="71"/>
  <c r="AT19" i="71"/>
  <c r="BO19" i="71"/>
  <c r="AU30" i="72"/>
  <c r="BP30" i="72"/>
  <c r="Z24" i="72"/>
  <c r="FQ24" i="72"/>
  <c r="DZ19" i="70"/>
  <c r="GK14" i="70"/>
  <c r="AU26" i="71"/>
  <c r="GL26" i="71"/>
  <c r="CJ23" i="71"/>
  <c r="AT23" i="71"/>
  <c r="CK15" i="72"/>
  <c r="BP15" i="72"/>
  <c r="Y33" i="71"/>
  <c r="Y23" i="71"/>
  <c r="AT33" i="71"/>
  <c r="AT20" i="71"/>
  <c r="FQ32" i="72"/>
  <c r="DF21" i="72"/>
  <c r="GK24" i="71"/>
  <c r="FQ22" i="71"/>
  <c r="BP14" i="71"/>
  <c r="FQ14" i="71"/>
  <c r="CK32" i="72"/>
  <c r="Y21" i="71"/>
  <c r="BO28" i="71"/>
  <c r="DE21" i="71"/>
  <c r="DZ17" i="71"/>
  <c r="EU17" i="71"/>
  <c r="FP17" i="71"/>
  <c r="EV22" i="71"/>
  <c r="GL22" i="71"/>
  <c r="FQ28" i="72"/>
  <c r="EA23" i="72"/>
  <c r="BP26" i="72"/>
  <c r="BO16" i="71"/>
  <c r="GK16" i="71"/>
  <c r="Y17" i="71"/>
  <c r="AT28" i="71"/>
  <c r="AT17" i="71"/>
  <c r="CJ28" i="71"/>
  <c r="CJ15" i="71"/>
  <c r="DZ33" i="71"/>
  <c r="EU33" i="71"/>
  <c r="FP33" i="71"/>
  <c r="Z22" i="71"/>
  <c r="BP22" i="71"/>
  <c r="DF14" i="71"/>
  <c r="EV14" i="71"/>
  <c r="GL14" i="71"/>
  <c r="GL14" i="72"/>
  <c r="CK23" i="72"/>
  <c r="BP18" i="72"/>
  <c r="R9" i="71" l="1"/>
  <c r="R9" i="72"/>
  <c r="BG9" i="72"/>
  <c r="BG9" i="71"/>
  <c r="BZ9" i="71"/>
  <c r="BZ9" i="72"/>
  <c r="FY9" i="72"/>
  <c r="FY9" i="71"/>
  <c r="GB9" i="71"/>
  <c r="GB9" i="72"/>
  <c r="EO9" i="72"/>
  <c r="EO9" i="71"/>
  <c r="CC9" i="71"/>
  <c r="CC9" i="72"/>
  <c r="FT9" i="71"/>
  <c r="AD9" i="72"/>
  <c r="AD9" i="71"/>
</calcChain>
</file>

<file path=xl/comments1.xml><?xml version="1.0" encoding="utf-8"?>
<comments xmlns="http://schemas.openxmlformats.org/spreadsheetml/2006/main">
  <authors>
    <author>knt</author>
  </authors>
  <commentList>
    <comment ref="AI6" authorId="0" shapeId="0">
      <text>
        <r>
          <rPr>
            <sz val="9"/>
            <color indexed="81"/>
            <rFont val="HGPｺﾞｼｯｸE"/>
            <family val="3"/>
            <charset val="128"/>
          </rPr>
          <t>子供及び保護者等の人数は
様式例4より自動反映されます。</t>
        </r>
      </text>
    </comment>
  </commentList>
</comments>
</file>

<file path=xl/sharedStrings.xml><?xml version="1.0" encoding="utf-8"?>
<sst xmlns="http://schemas.openxmlformats.org/spreadsheetml/2006/main" count="4595" uniqueCount="155">
  <si>
    <t>実施回数</t>
    <rPh sb="0" eb="2">
      <t>ジッシ</t>
    </rPh>
    <rPh sb="2" eb="4">
      <t>カイスウ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</si>
  <si>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</si>
  <si>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</si>
  <si>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役務費</t>
    <rPh sb="0" eb="2">
      <t>エキム</t>
    </rPh>
    <rPh sb="2" eb="3">
      <t>ヒ</t>
    </rPh>
    <phoneticPr fontId="1"/>
  </si>
  <si>
    <t>請負費</t>
    <rPh sb="0" eb="2">
      <t>ウケオイ</t>
    </rPh>
    <rPh sb="2" eb="3">
      <t>ヒ</t>
    </rPh>
    <phoneticPr fontId="1"/>
  </si>
  <si>
    <t>需用費</t>
    <rPh sb="0" eb="3">
      <t>ジュヨウヒ</t>
    </rPh>
    <phoneticPr fontId="1"/>
  </si>
  <si>
    <t>その他経費</t>
    <rPh sb="2" eb="3">
      <t>タ</t>
    </rPh>
    <rPh sb="3" eb="5">
      <t>ケイヒ</t>
    </rPh>
    <phoneticPr fontId="1"/>
  </si>
  <si>
    <t>共済費</t>
    <rPh sb="0" eb="2">
      <t>キョウサイ</t>
    </rPh>
    <rPh sb="2" eb="3">
      <t>ヒ</t>
    </rPh>
    <phoneticPr fontId="1"/>
  </si>
  <si>
    <t>主たる事業費</t>
    <rPh sb="0" eb="1">
      <t>シュ</t>
    </rPh>
    <rPh sb="3" eb="5">
      <t>ジギョウ</t>
    </rPh>
    <rPh sb="5" eb="6">
      <t>ヒ</t>
    </rPh>
    <phoneticPr fontId="1"/>
  </si>
  <si>
    <t>使用料及び借料</t>
    <rPh sb="0" eb="7">
      <t>シヨウリョウ</t>
    </rPh>
    <phoneticPr fontId="1"/>
  </si>
  <si>
    <t>委託費</t>
    <rPh sb="0" eb="2">
      <t>イタク</t>
    </rPh>
    <rPh sb="2" eb="3">
      <t>ヒ</t>
    </rPh>
    <phoneticPr fontId="1"/>
  </si>
  <si>
    <t>特別旅費</t>
    <rPh sb="0" eb="2">
      <t>トクベツ</t>
    </rPh>
    <rPh sb="2" eb="4">
      <t>リョヒ</t>
    </rPh>
    <phoneticPr fontId="1"/>
  </si>
  <si>
    <t>用具修繕費</t>
    <rPh sb="0" eb="2">
      <t>ヨウグ</t>
    </rPh>
    <rPh sb="2" eb="5">
      <t>シュウゼンヒ</t>
    </rPh>
    <phoneticPr fontId="1"/>
  </si>
  <si>
    <t>撮影録音委託費</t>
    <rPh sb="0" eb="2">
      <t>サツエイ</t>
    </rPh>
    <rPh sb="2" eb="4">
      <t>ロクオン</t>
    </rPh>
    <rPh sb="4" eb="6">
      <t>イタク</t>
    </rPh>
    <rPh sb="6" eb="7">
      <t>ヒ</t>
    </rPh>
    <phoneticPr fontId="1"/>
  </si>
  <si>
    <t>会場設営請負費</t>
    <rPh sb="0" eb="2">
      <t>カイジョウ</t>
    </rPh>
    <rPh sb="2" eb="4">
      <t>セツエイ</t>
    </rPh>
    <rPh sb="4" eb="6">
      <t>ウケオイ</t>
    </rPh>
    <rPh sb="6" eb="7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</si>
  <si>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</si>
  <si>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普通旅費</t>
    <rPh sb="0" eb="2">
      <t>フツウ</t>
    </rPh>
    <rPh sb="2" eb="4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</si>
  <si>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</si>
  <si>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</si>
  <si>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</si>
  <si>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用具運搬協力謝金</t>
    <rPh sb="0" eb="2">
      <t>ヨウグ</t>
    </rPh>
    <rPh sb="2" eb="4">
      <t>ウンパン</t>
    </rPh>
    <rPh sb="4" eb="6">
      <t>キョウリョク</t>
    </rPh>
    <rPh sb="6" eb="8">
      <t>シャキン</t>
    </rPh>
    <phoneticPr fontId="1"/>
  </si>
  <si>
    <t>実施日</t>
    <rPh sb="0" eb="2">
      <t>ジッシ</t>
    </rPh>
    <rPh sb="2" eb="3">
      <t>ヒ</t>
    </rPh>
    <phoneticPr fontId="1"/>
  </si>
  <si>
    <t>曜
日</t>
    <rPh sb="0" eb="1">
      <t>ヨウ</t>
    </rPh>
    <rPh sb="2" eb="3">
      <t>ニチ</t>
    </rPh>
    <phoneticPr fontId="1"/>
  </si>
  <si>
    <t>開催場所</t>
    <rPh sb="0" eb="2">
      <t>カイサイ</t>
    </rPh>
    <rPh sb="2" eb="4">
      <t>バショ</t>
    </rPh>
    <phoneticPr fontId="1"/>
  </si>
  <si>
    <t>写真番号</t>
    <rPh sb="0" eb="2">
      <t>シャシン</t>
    </rPh>
    <rPh sb="2" eb="4">
      <t>バンゴウ</t>
    </rPh>
    <phoneticPr fontId="1"/>
  </si>
  <si>
    <t>～</t>
    <phoneticPr fontId="1"/>
  </si>
  <si>
    <t>回</t>
    <rPh sb="0" eb="1">
      <t>カイ</t>
    </rPh>
    <phoneticPr fontId="1"/>
  </si>
  <si>
    <t>実施回数合計</t>
    <rPh sb="0" eb="2">
      <t>ジッシ</t>
    </rPh>
    <rPh sb="2" eb="4">
      <t>カイスウ</t>
    </rPh>
    <rPh sb="4" eb="6">
      <t>ゴウケイ</t>
    </rPh>
    <phoneticPr fontId="1"/>
  </si>
  <si>
    <t>＜写真貼付台紙＞</t>
    <rPh sb="1" eb="3">
      <t>シャシン</t>
    </rPh>
    <rPh sb="3" eb="4">
      <t>ハ</t>
    </rPh>
    <rPh sb="4" eb="5">
      <t>ツ</t>
    </rPh>
    <rPh sb="5" eb="7">
      <t>ダイシ</t>
    </rPh>
    <phoneticPr fontId="1"/>
  </si>
  <si>
    <t>撮影日</t>
    <rPh sb="0" eb="3">
      <t>サツエイビ</t>
    </rPh>
    <phoneticPr fontId="1"/>
  </si>
  <si>
    <t>写真番号</t>
    <rPh sb="0" eb="4">
      <t>シャシンバンゴウ</t>
    </rPh>
    <phoneticPr fontId="1"/>
  </si>
  <si>
    <t>【写真添付】</t>
    <rPh sb="1" eb="3">
      <t>シャシン</t>
    </rPh>
    <rPh sb="3" eb="5">
      <t>テンプ</t>
    </rPh>
    <phoneticPr fontId="1"/>
  </si>
  <si>
    <t>No</t>
  </si>
  <si>
    <t>氏名</t>
    <rPh sb="0" eb="2">
      <t>シメイ</t>
    </rPh>
    <phoneticPr fontId="1"/>
  </si>
  <si>
    <t>No</t>
    <phoneticPr fontId="1"/>
  </si>
  <si>
    <t>開催日</t>
    <rPh sb="0" eb="3">
      <t>カイサイビ</t>
    </rPh>
    <phoneticPr fontId="1"/>
  </si>
  <si>
    <t>＜教室・発表会実施内容一覧表＞</t>
    <rPh sb="1" eb="3">
      <t>キョウシツ</t>
    </rPh>
    <rPh sb="4" eb="6">
      <t>ハッピョウ</t>
    </rPh>
    <rPh sb="6" eb="7">
      <t>カイ</t>
    </rPh>
    <rPh sb="7" eb="9">
      <t>ジッシ</t>
    </rPh>
    <rPh sb="9" eb="11">
      <t>ナイヨウ</t>
    </rPh>
    <rPh sb="11" eb="14">
      <t>イチランヒョウ</t>
    </rPh>
    <phoneticPr fontId="1"/>
  </si>
  <si>
    <t>事務役務費</t>
    <rPh sb="0" eb="2">
      <t>ジム</t>
    </rPh>
    <rPh sb="2" eb="4">
      <t>エキム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</si>
  <si>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</si>
  <si>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手数料</t>
    <rPh sb="0" eb="3">
      <t>テスウリョウ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</si>
  <si>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</si>
  <si>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傷害保険料</t>
    <rPh sb="0" eb="2">
      <t>ショウガイ</t>
    </rPh>
    <rPh sb="2" eb="4">
      <t>ホケン</t>
    </rPh>
    <rPh sb="4" eb="5">
      <t>リョウ</t>
    </rPh>
    <phoneticPr fontId="1"/>
  </si>
  <si>
    <t>会場等借料</t>
    <rPh sb="0" eb="2">
      <t>カイジョウ</t>
    </rPh>
    <rPh sb="2" eb="3">
      <t>トウ</t>
    </rPh>
    <rPh sb="3" eb="5">
      <t>シャクリョウ</t>
    </rPh>
    <phoneticPr fontId="3"/>
  </si>
  <si>
    <t>撮影協力謝金</t>
    <rPh sb="0" eb="2">
      <t>サツエイ</t>
    </rPh>
    <rPh sb="2" eb="4">
      <t>キョウリョク</t>
    </rPh>
    <rPh sb="4" eb="6">
      <t>シャキン</t>
    </rPh>
    <phoneticPr fontId="1"/>
  </si>
  <si>
    <t>資料作成協力謝金</t>
    <rPh sb="0" eb="2">
      <t>シリョウ</t>
    </rPh>
    <rPh sb="2" eb="4">
      <t>サクセイ</t>
    </rPh>
    <rPh sb="4" eb="6">
      <t>キョウリョク</t>
    </rPh>
    <rPh sb="6" eb="8">
      <t>シャキン</t>
    </rPh>
    <phoneticPr fontId="1"/>
  </si>
  <si>
    <t>（発表会には○をつける）</t>
    <rPh sb="1" eb="3">
      <t>ハッピョウ</t>
    </rPh>
    <rPh sb="3" eb="4">
      <t>カイ</t>
    </rPh>
    <phoneticPr fontId="1"/>
  </si>
  <si>
    <t>発表会
・大会</t>
    <rPh sb="0" eb="2">
      <t>ハッピョウ</t>
    </rPh>
    <rPh sb="2" eb="3">
      <t>カイ</t>
    </rPh>
    <rPh sb="5" eb="7">
      <t>タイカイ</t>
    </rPh>
    <phoneticPr fontId="1"/>
  </si>
  <si>
    <r>
      <t xml:space="preserve">指導内容
</t>
    </r>
    <r>
      <rPr>
        <sz val="10"/>
        <color indexed="10"/>
        <rFont val="HGｺﾞｼｯｸE"/>
        <family val="3"/>
        <charset val="128"/>
      </rPr>
      <t>（各回の教室内容をできる限り具体的に記載してください。）</t>
    </r>
    <rPh sb="0" eb="2">
      <t>シドウ</t>
    </rPh>
    <rPh sb="2" eb="4">
      <t>ナイヨウ</t>
    </rPh>
    <rPh sb="6" eb="8">
      <t>カクカイ</t>
    </rPh>
    <rPh sb="9" eb="11">
      <t>キョウシツ</t>
    </rPh>
    <rPh sb="11" eb="13">
      <t>ナイヨウ</t>
    </rPh>
    <rPh sb="17" eb="18">
      <t>カギ</t>
    </rPh>
    <rPh sb="19" eb="22">
      <t>グタイテキ</t>
    </rPh>
    <rPh sb="23" eb="25">
      <t>キサイ</t>
    </rPh>
    <phoneticPr fontId="1"/>
  </si>
  <si>
    <t>実施時間</t>
    <phoneticPr fontId="1"/>
  </si>
  <si>
    <t xml:space="preserve">＜指導内容＞
</t>
    <phoneticPr fontId="1"/>
  </si>
  <si>
    <t>～</t>
    <phoneticPr fontId="1"/>
  </si>
  <si>
    <t>事業名：</t>
    <rPh sb="0" eb="2">
      <t>ジギョウ</t>
    </rPh>
    <rPh sb="2" eb="3">
      <t>メイ</t>
    </rPh>
    <phoneticPr fontId="1"/>
  </si>
  <si>
    <r>
      <t xml:space="preserve">参加者別
参加回数
</t>
    </r>
    <r>
      <rPr>
        <sz val="12"/>
        <color indexed="8"/>
        <rFont val="HGｺﾞｼｯｸE"/>
        <family val="3"/>
        <charset val="128"/>
      </rPr>
      <t>合計</t>
    </r>
    <rPh sb="3" eb="4">
      <t>ベツ</t>
    </rPh>
    <rPh sb="5" eb="7">
      <t>サンカ</t>
    </rPh>
    <rPh sb="7" eb="9">
      <t>カイスウ</t>
    </rPh>
    <phoneticPr fontId="1"/>
  </si>
  <si>
    <t>出欠席（出席した日に○）</t>
    <phoneticPr fontId="1"/>
  </si>
  <si>
    <t>○</t>
  </si>
  <si>
    <t>×</t>
  </si>
  <si>
    <t>文化　花子</t>
    <rPh sb="0" eb="2">
      <t>ブンカ</t>
    </rPh>
    <rPh sb="3" eb="5">
      <t>ハナコ</t>
    </rPh>
    <phoneticPr fontId="1"/>
  </si>
  <si>
    <t>伝統　太郎</t>
    <rPh sb="0" eb="2">
      <t>デントウ</t>
    </rPh>
    <rPh sb="3" eb="5">
      <t>タロウ</t>
    </rPh>
    <phoneticPr fontId="1"/>
  </si>
  <si>
    <t>親子　一郎</t>
    <rPh sb="0" eb="2">
      <t>オヤコ</t>
    </rPh>
    <rPh sb="3" eb="5">
      <t>イチロウ</t>
    </rPh>
    <phoneticPr fontId="1"/>
  </si>
  <si>
    <t>外部指導者</t>
    <rPh sb="0" eb="2">
      <t>ガイブ</t>
    </rPh>
    <rPh sb="2" eb="5">
      <t>シドウシャ</t>
    </rPh>
    <phoneticPr fontId="1"/>
  </si>
  <si>
    <t>内部指導者</t>
    <rPh sb="0" eb="2">
      <t>ナイブ</t>
    </rPh>
    <rPh sb="2" eb="5">
      <t>シドウシャ</t>
    </rPh>
    <phoneticPr fontId="1"/>
  </si>
  <si>
    <t>(1回の教室ごとにその内容を記載する）</t>
    <rPh sb="2" eb="3">
      <t>カイ</t>
    </rPh>
    <rPh sb="4" eb="6">
      <t>キョウシツ</t>
    </rPh>
    <rPh sb="11" eb="13">
      <t>ナイヨウ</t>
    </rPh>
    <rPh sb="14" eb="16">
      <t>キサイ</t>
    </rPh>
    <phoneticPr fontId="10"/>
  </si>
  <si>
    <t>教室</t>
    <rPh sb="0" eb="2">
      <t>キョウシツ</t>
    </rPh>
    <phoneticPr fontId="10"/>
  </si>
  <si>
    <t>発表会・大会</t>
    <rPh sb="0" eb="2">
      <t>ハッピョウ</t>
    </rPh>
    <rPh sb="2" eb="3">
      <t>カイ</t>
    </rPh>
    <rPh sb="4" eb="6">
      <t>タイカイ</t>
    </rPh>
    <phoneticPr fontId="10"/>
  </si>
  <si>
    <t>学年</t>
    <rPh sb="0" eb="2">
      <t>ガクネン</t>
    </rPh>
    <phoneticPr fontId="1"/>
  </si>
  <si>
    <t>保護者</t>
    <rPh sb="0" eb="3">
      <t>ホゴシャ</t>
    </rPh>
    <phoneticPr fontId="1"/>
  </si>
  <si>
    <t>指導者</t>
    <rPh sb="0" eb="3">
      <t>シドウシャ</t>
    </rPh>
    <phoneticPr fontId="1"/>
  </si>
  <si>
    <t>幼稚園・保育園</t>
    <rPh sb="0" eb="3">
      <t>ヨウチエン</t>
    </rPh>
    <rPh sb="4" eb="7">
      <t>ホイクエン</t>
    </rPh>
    <phoneticPr fontId="1"/>
  </si>
  <si>
    <t>父</t>
    <rPh sb="0" eb="1">
      <t>チチ</t>
    </rPh>
    <phoneticPr fontId="1"/>
  </si>
  <si>
    <t>小　1</t>
    <rPh sb="0" eb="1">
      <t>ショウ</t>
    </rPh>
    <phoneticPr fontId="1"/>
  </si>
  <si>
    <t>母</t>
    <rPh sb="0" eb="1">
      <t>ハハ</t>
    </rPh>
    <phoneticPr fontId="1"/>
  </si>
  <si>
    <t>小　2</t>
    <rPh sb="0" eb="1">
      <t>ショウ</t>
    </rPh>
    <phoneticPr fontId="1"/>
  </si>
  <si>
    <t>祖父</t>
    <rPh sb="0" eb="2">
      <t>ソフ</t>
    </rPh>
    <phoneticPr fontId="1"/>
  </si>
  <si>
    <t>小　3</t>
    <rPh sb="0" eb="1">
      <t>ショウ</t>
    </rPh>
    <phoneticPr fontId="1"/>
  </si>
  <si>
    <t>祖母</t>
    <rPh sb="0" eb="2">
      <t>ソボ</t>
    </rPh>
    <phoneticPr fontId="1"/>
  </si>
  <si>
    <t>小　4</t>
    <rPh sb="0" eb="1">
      <t>ショウ</t>
    </rPh>
    <phoneticPr fontId="1"/>
  </si>
  <si>
    <t>兄</t>
    <rPh sb="0" eb="1">
      <t>アニ</t>
    </rPh>
    <phoneticPr fontId="1"/>
  </si>
  <si>
    <t>小　5</t>
    <rPh sb="0" eb="1">
      <t>ショウ</t>
    </rPh>
    <phoneticPr fontId="1"/>
  </si>
  <si>
    <t>姉</t>
    <rPh sb="0" eb="1">
      <t>アネ</t>
    </rPh>
    <phoneticPr fontId="1"/>
  </si>
  <si>
    <t>小　6</t>
    <rPh sb="0" eb="1">
      <t>ショウ</t>
    </rPh>
    <phoneticPr fontId="1"/>
  </si>
  <si>
    <t>伯父（叔父）</t>
    <rPh sb="0" eb="2">
      <t>オジ</t>
    </rPh>
    <rPh sb="3" eb="5">
      <t>オジ</t>
    </rPh>
    <phoneticPr fontId="1"/>
  </si>
  <si>
    <t>中　1</t>
    <rPh sb="0" eb="1">
      <t>チュウ</t>
    </rPh>
    <phoneticPr fontId="1"/>
  </si>
  <si>
    <t>伯母（叔母）</t>
    <rPh sb="0" eb="2">
      <t>オバ</t>
    </rPh>
    <rPh sb="3" eb="5">
      <t>オバ</t>
    </rPh>
    <phoneticPr fontId="1"/>
  </si>
  <si>
    <t>中　2</t>
    <rPh sb="0" eb="1">
      <t>チュウ</t>
    </rPh>
    <phoneticPr fontId="1"/>
  </si>
  <si>
    <t>その他</t>
    <rPh sb="2" eb="3">
      <t>タ</t>
    </rPh>
    <phoneticPr fontId="1"/>
  </si>
  <si>
    <t>中　3</t>
    <rPh sb="0" eb="1">
      <t>チュウ</t>
    </rPh>
    <phoneticPr fontId="1"/>
  </si>
  <si>
    <t>高　1</t>
    <rPh sb="0" eb="1">
      <t>コウ</t>
    </rPh>
    <phoneticPr fontId="1"/>
  </si>
  <si>
    <t>高　2</t>
    <rPh sb="0" eb="1">
      <t>コウ</t>
    </rPh>
    <phoneticPr fontId="1"/>
  </si>
  <si>
    <t>高　3</t>
    <rPh sb="0" eb="1">
      <t>コウ</t>
    </rPh>
    <phoneticPr fontId="1"/>
  </si>
  <si>
    <t xml:space="preserve">＜指導内容＞
</t>
    <phoneticPr fontId="1"/>
  </si>
  <si>
    <t>合計</t>
    <rPh sb="0" eb="2">
      <t>ゴウケイ</t>
    </rPh>
    <phoneticPr fontId="1"/>
  </si>
  <si>
    <t>開催日別</t>
    <rPh sb="0" eb="2">
      <t>カイサイ</t>
    </rPh>
    <rPh sb="2" eb="3">
      <t>ビ</t>
    </rPh>
    <rPh sb="3" eb="4">
      <t>ベツ</t>
    </rPh>
    <phoneticPr fontId="1"/>
  </si>
  <si>
    <t>高1</t>
    <rPh sb="0" eb="1">
      <t>コウ</t>
    </rPh>
    <phoneticPr fontId="1"/>
  </si>
  <si>
    <t>～</t>
  </si>
  <si>
    <t>～</t>
    <phoneticPr fontId="1"/>
  </si>
  <si>
    <t>中1</t>
    <rPh sb="0" eb="1">
      <t>チュウ</t>
    </rPh>
    <phoneticPr fontId="1"/>
  </si>
  <si>
    <t>小5</t>
    <rPh sb="0" eb="1">
      <t>ショウ</t>
    </rPh>
    <phoneticPr fontId="1"/>
  </si>
  <si>
    <t>出欠席（出席した日に○）</t>
    <phoneticPr fontId="1"/>
  </si>
  <si>
    <t>学年</t>
    <phoneticPr fontId="1"/>
  </si>
  <si>
    <t>№　　　　　　　　　</t>
    <phoneticPr fontId="1"/>
  </si>
  <si>
    <r>
      <t>＜出席簿・</t>
    </r>
    <r>
      <rPr>
        <b/>
        <sz val="14"/>
        <color indexed="10"/>
        <rFont val="HGｺﾞｼｯｸE"/>
        <family val="3"/>
        <charset val="128"/>
      </rPr>
      <t>子供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7">
      <t>コドモ</t>
    </rPh>
    <phoneticPr fontId="1"/>
  </si>
  <si>
    <t>～</t>
    <phoneticPr fontId="1"/>
  </si>
  <si>
    <t>文化　秋江</t>
    <rPh sb="0" eb="2">
      <t>ブンカ</t>
    </rPh>
    <rPh sb="3" eb="5">
      <t>アキエ</t>
    </rPh>
    <phoneticPr fontId="1"/>
  </si>
  <si>
    <t>出欠席（出席した日に○）</t>
    <phoneticPr fontId="1"/>
  </si>
  <si>
    <t>続柄</t>
    <rPh sb="0" eb="2">
      <t>ゾクガラ</t>
    </rPh>
    <phoneticPr fontId="1"/>
  </si>
  <si>
    <t>出欠席（出席した日に○）</t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</si>
  <si>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保護者</t>
    </r>
    <r>
      <rPr>
        <sz val="14"/>
        <rFont val="HGｺﾞｼｯｸE"/>
        <family val="3"/>
        <charset val="128"/>
      </rPr>
      <t>＞</t>
    </r>
    <rPh sb="1" eb="4">
      <t>シュッセキボ</t>
    </rPh>
    <rPh sb="5" eb="8">
      <t>ホゴシャ</t>
    </rPh>
    <phoneticPr fontId="1"/>
  </si>
  <si>
    <t>外部指導者/内部指導者</t>
    <rPh sb="0" eb="5">
      <t>ガイブシドウシャ</t>
    </rPh>
    <rPh sb="6" eb="11">
      <t>ナイブシドウシャ</t>
    </rPh>
    <phoneticPr fontId="1"/>
  </si>
  <si>
    <r>
      <t>＜出席簿・</t>
    </r>
    <r>
      <rPr>
        <sz val="14"/>
        <color indexed="10"/>
        <rFont val="HGｺﾞｼｯｸE"/>
        <family val="3"/>
        <charset val="128"/>
      </rPr>
      <t>指導者</t>
    </r>
    <r>
      <rPr>
        <sz val="14"/>
        <rFont val="HGｺﾞｼｯｸE"/>
        <family val="3"/>
        <charset val="128"/>
      </rPr>
      <t>＞　</t>
    </r>
    <r>
      <rPr>
        <u/>
        <sz val="14"/>
        <rFont val="HGｺﾞｼｯｸE"/>
        <family val="3"/>
        <charset val="128"/>
      </rPr>
      <t>指導者、実演者のみ</t>
    </r>
    <rPh sb="1" eb="4">
      <t>シュッセキボ</t>
    </rPh>
    <rPh sb="5" eb="8">
      <t>シドウシャ</t>
    </rPh>
    <rPh sb="10" eb="13">
      <t>シドウシャ</t>
    </rPh>
    <rPh sb="14" eb="16">
      <t>ジツエン</t>
    </rPh>
    <rPh sb="16" eb="17">
      <t>シャ</t>
    </rPh>
    <phoneticPr fontId="1"/>
  </si>
  <si>
    <t>　　　　　　協力謝金</t>
    <rPh sb="6" eb="8">
      <t>キョウリョク</t>
    </rPh>
    <rPh sb="8" eb="10">
      <t>シャキン</t>
    </rPh>
    <phoneticPr fontId="1"/>
  </si>
  <si>
    <t>　　　　　委託費</t>
    <rPh sb="5" eb="7">
      <t>イタク</t>
    </rPh>
    <rPh sb="7" eb="8">
      <t>ヒ</t>
    </rPh>
    <phoneticPr fontId="1"/>
  </si>
  <si>
    <t>　　　　　請負費</t>
    <rPh sb="5" eb="7">
      <t>ウケオイ</t>
    </rPh>
    <rPh sb="7" eb="8">
      <t>ヒ</t>
    </rPh>
    <phoneticPr fontId="1"/>
  </si>
  <si>
    <t>用具借料</t>
    <rPh sb="0" eb="2">
      <t>ヨウグ</t>
    </rPh>
    <rPh sb="2" eb="4">
      <t>シャクリョウ</t>
    </rPh>
    <phoneticPr fontId="3"/>
  </si>
  <si>
    <t>衣裳等借料</t>
    <rPh sb="0" eb="2">
      <t>イショウ</t>
    </rPh>
    <rPh sb="2" eb="3">
      <t>トウ</t>
    </rPh>
    <rPh sb="3" eb="5">
      <t>シャクリョウ</t>
    </rPh>
    <phoneticPr fontId="1"/>
  </si>
  <si>
    <t>山田　○也</t>
    <rPh sb="0" eb="2">
      <t>ヤマダ</t>
    </rPh>
    <rPh sb="4" eb="5">
      <t>ヤ</t>
    </rPh>
    <phoneticPr fontId="1"/>
  </si>
  <si>
    <t>佐藤　○郎</t>
    <rPh sb="0" eb="2">
      <t>サトウ</t>
    </rPh>
    <rPh sb="4" eb="5">
      <t>ロウ</t>
    </rPh>
    <phoneticPr fontId="1"/>
  </si>
  <si>
    <t>鈴木　○夫</t>
    <rPh sb="0" eb="2">
      <t>スズキ</t>
    </rPh>
    <rPh sb="4" eb="5">
      <t>オット</t>
    </rPh>
    <phoneticPr fontId="1"/>
  </si>
  <si>
    <t>佐藤　○子</t>
    <rPh sb="0" eb="2">
      <t>サトウ</t>
    </rPh>
    <rPh sb="4" eb="5">
      <t>コ</t>
    </rPh>
    <phoneticPr fontId="1"/>
  </si>
  <si>
    <t>伝統　文子</t>
    <rPh sb="0" eb="2">
      <t>デントウ</t>
    </rPh>
    <rPh sb="3" eb="5">
      <t>フミコ</t>
    </rPh>
    <phoneticPr fontId="1"/>
  </si>
  <si>
    <t>文化　五月</t>
    <rPh sb="0" eb="2">
      <t>ブンカ</t>
    </rPh>
    <rPh sb="3" eb="5">
      <t>サツキ</t>
    </rPh>
    <phoneticPr fontId="15"/>
  </si>
  <si>
    <t>※　行数は１００行分用意してあります。不足する場合は「行の再表示」をしてください。</t>
    <rPh sb="2" eb="4">
      <t>ギョウスウ</t>
    </rPh>
    <rPh sb="8" eb="9">
      <t>ギョウ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</si>
  <si>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 xml:space="preserve">＜指導内容＞
</t>
    <phoneticPr fontId="1"/>
  </si>
  <si>
    <t>～</t>
    <phoneticPr fontId="1"/>
  </si>
  <si>
    <t xml:space="preserve">＜指導内容＞
</t>
    <phoneticPr fontId="1"/>
  </si>
  <si>
    <t>上子供、下保護者</t>
    <rPh sb="0" eb="1">
      <t>ウエ</t>
    </rPh>
    <rPh sb="1" eb="3">
      <t>コドモ</t>
    </rPh>
    <rPh sb="4" eb="5">
      <t>シタ</t>
    </rPh>
    <rPh sb="5" eb="8">
      <t>ホゴシャ</t>
    </rPh>
    <phoneticPr fontId="10"/>
  </si>
  <si>
    <t>※</t>
    <phoneticPr fontId="15"/>
  </si>
  <si>
    <t>※</t>
    <phoneticPr fontId="10"/>
  </si>
  <si>
    <t>※　行数は１５０回分用意してあります。不足する場合は「行の再表示」をしてください。</t>
    <rPh sb="2" eb="4">
      <t>ギョウスウ</t>
    </rPh>
    <rPh sb="8" eb="9">
      <t>カイ</t>
    </rPh>
    <rPh sb="9" eb="10">
      <t>ブン</t>
    </rPh>
    <rPh sb="19" eb="21">
      <t>フソク</t>
    </rPh>
    <rPh sb="23" eb="25">
      <t>バアイ</t>
    </rPh>
    <rPh sb="27" eb="28">
      <t>ギョウ</t>
    </rPh>
    <rPh sb="29" eb="32">
      <t>サイヒョウジ</t>
    </rPh>
    <phoneticPr fontId="4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</si>
  <si>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</si>
  <si>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</si>
  <si>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</si>
  <si>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</si>
  <si>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</si>
  <si>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※</t>
    <phoneticPr fontId="15"/>
  </si>
  <si>
    <t>外部指導者/内部指導者
※どちらかを○枠で囲ってください。</t>
    <rPh sb="0" eb="5">
      <t>ガイブシドウシャ</t>
    </rPh>
    <rPh sb="6" eb="11">
      <t>ナイブシドウシャ</t>
    </rPh>
    <rPh sb="20" eb="21">
      <t>ワク</t>
    </rPh>
    <rPh sb="22" eb="23">
      <t>カコ</t>
    </rPh>
    <phoneticPr fontId="1"/>
  </si>
  <si>
    <t>外部・内部</t>
    <rPh sb="0" eb="2">
      <t>ガイブ</t>
    </rPh>
    <rPh sb="3" eb="5">
      <t>ナイブ</t>
    </rPh>
    <phoneticPr fontId="1"/>
  </si>
  <si>
    <t>外部・内部</t>
  </si>
  <si>
    <t>外部・内部</t>
    <phoneticPr fontId="15"/>
  </si>
  <si>
    <t>※　教室に参加した保護者のみ記載してください。子供、外部指導者・内部指導者の出席状況はそれぞれ該当するシートに記載してください。
　　シートは８３人分用意してあります。必要な場合は、「再表示」させてください。</t>
    <rPh sb="2" eb="4">
      <t>キョウシツ</t>
    </rPh>
    <rPh sb="5" eb="7">
      <t>サンカ</t>
    </rPh>
    <rPh sb="14" eb="16">
      <t>キサイ</t>
    </rPh>
    <rPh sb="23" eb="25">
      <t>コドモ</t>
    </rPh>
    <rPh sb="47" eb="49">
      <t>ガイトウ</t>
    </rPh>
    <rPh sb="73" eb="75">
      <t>ニンブン</t>
    </rPh>
    <rPh sb="75" eb="77">
      <t>ヨウイ</t>
    </rPh>
    <rPh sb="84" eb="86">
      <t>ヒツヨウ</t>
    </rPh>
    <rPh sb="87" eb="89">
      <t>バアイ</t>
    </rPh>
    <rPh sb="92" eb="95">
      <t>サイヒョウジ</t>
    </rPh>
    <phoneticPr fontId="1"/>
  </si>
  <si>
    <t>※　行数は８３行分用意してあります。不足する場合は「行の再表示」をしてください。</t>
    <rPh sb="2" eb="4">
      <t>ギョウスウ</t>
    </rPh>
    <rPh sb="7" eb="8">
      <t>ギョウ</t>
    </rPh>
    <rPh sb="8" eb="9">
      <t>ブン</t>
    </rPh>
    <rPh sb="18" eb="20">
      <t>フソク</t>
    </rPh>
    <rPh sb="22" eb="24">
      <t>バアイ</t>
    </rPh>
    <rPh sb="26" eb="27">
      <t>ギョウ</t>
    </rPh>
    <rPh sb="28" eb="31">
      <t>サイヒョウジ</t>
    </rPh>
    <phoneticPr fontId="4"/>
  </si>
  <si>
    <t>※　このシートは、外部と内部の指導者、実演者のみ記載してください。子供、保護者の出席状況はそれぞれ該当するシートに記載してください。
　　シートは８３人分用意してあります。必要な場合は、「再表示」させてください。</t>
    <rPh sb="9" eb="11">
      <t>ガイブ</t>
    </rPh>
    <rPh sb="12" eb="14">
      <t>ナイブ</t>
    </rPh>
    <rPh sb="15" eb="18">
      <t>シドウシャ</t>
    </rPh>
    <rPh sb="19" eb="21">
      <t>ジツエン</t>
    </rPh>
    <rPh sb="21" eb="22">
      <t>シャ</t>
    </rPh>
    <rPh sb="24" eb="26">
      <t>キサイ</t>
    </rPh>
    <rPh sb="33" eb="35">
      <t>コドモ</t>
    </rPh>
    <rPh sb="36" eb="39">
      <t>ホゴシャ</t>
    </rPh>
    <rPh sb="49" eb="51">
      <t>ガイトウ</t>
    </rPh>
    <rPh sb="75" eb="77">
      <t>ニンブン</t>
    </rPh>
    <rPh sb="77" eb="79">
      <t>ヨウイ</t>
    </rPh>
    <rPh sb="86" eb="88">
      <t>ヒツヨウ</t>
    </rPh>
    <rPh sb="89" eb="91">
      <t>バアイ</t>
    </rPh>
    <rPh sb="94" eb="97">
      <t>サイヒョウジ</t>
    </rPh>
    <phoneticPr fontId="1"/>
  </si>
  <si>
    <t>学校の授業にあたる時間帯等（文化祭や運動会の学校行事を含む）の場合、授業中とみなされる可能性が
あります。学校の授業を利用して 「教室」 を開催することはできません。事業対象外となります。
※学校を会場として使用すること自体に問題はありません。</t>
    <rPh sb="83" eb="85">
      <t>ジギョウ</t>
    </rPh>
    <phoneticPr fontId="1"/>
  </si>
  <si>
    <t>※　教室に参加した子供のみ記載してください。保護者、外部指導者・内部指導者の出席状況はそれぞれ該当するシートに記載してください。
　　シートは１００人分用意してあります。必要な場合は、「再表示」させてください。</t>
    <rPh sb="2" eb="4">
      <t>キョウシツ</t>
    </rPh>
    <rPh sb="5" eb="7">
      <t>サンカ</t>
    </rPh>
    <rPh sb="9" eb="11">
      <t>コドモ</t>
    </rPh>
    <rPh sb="13" eb="15">
      <t>キサイ</t>
    </rPh>
    <rPh sb="22" eb="25">
      <t>ホゴシャ</t>
    </rPh>
    <rPh sb="47" eb="49">
      <t>ガイトウ</t>
    </rPh>
    <rPh sb="74" eb="76">
      <t>ニンブン</t>
    </rPh>
    <rPh sb="76" eb="78">
      <t>ヨウイ</t>
    </rPh>
    <rPh sb="85" eb="87">
      <t>ヒツヨウ</t>
    </rPh>
    <rPh sb="88" eb="90">
      <t>バアイ</t>
    </rPh>
    <rPh sb="93" eb="96">
      <t>サイヒョウジ</t>
    </rPh>
    <phoneticPr fontId="1"/>
  </si>
  <si>
    <r>
      <t xml:space="preserve">参加人数
</t>
    </r>
    <r>
      <rPr>
        <sz val="9"/>
        <color indexed="10"/>
        <rFont val="HGｺﾞｼｯｸE"/>
        <family val="3"/>
        <charset val="128"/>
      </rPr>
      <t>（子供+保護者）</t>
    </r>
    <rPh sb="0" eb="2">
      <t>サンカ</t>
    </rPh>
    <rPh sb="2" eb="4">
      <t>ニンズウ</t>
    </rPh>
    <rPh sb="6" eb="8">
      <t>コドモ</t>
    </rPh>
    <rPh sb="9" eb="12">
      <t>ホゴシャ</t>
    </rPh>
    <phoneticPr fontId="1"/>
  </si>
  <si>
    <t>外部講師謝金</t>
    <rPh sb="0" eb="2">
      <t>ガイブ</t>
    </rPh>
    <rPh sb="2" eb="4">
      <t>コウシ</t>
    </rPh>
    <rPh sb="4" eb="6">
      <t>シャキン</t>
    </rPh>
    <phoneticPr fontId="1"/>
  </si>
  <si>
    <t>外部指導者謝金</t>
    <rPh sb="0" eb="2">
      <t>ガイブ</t>
    </rPh>
    <rPh sb="2" eb="4">
      <t>シドウ</t>
    </rPh>
    <rPh sb="4" eb="5">
      <t>シャ</t>
    </rPh>
    <rPh sb="5" eb="7">
      <t>シャキン</t>
    </rPh>
    <phoneticPr fontId="1"/>
  </si>
  <si>
    <t>内部講師謝金</t>
    <rPh sb="0" eb="2">
      <t>ナイブ</t>
    </rPh>
    <rPh sb="2" eb="4">
      <t>コウシ</t>
    </rPh>
    <rPh sb="4" eb="6">
      <t>シャキン</t>
    </rPh>
    <phoneticPr fontId="1"/>
  </si>
  <si>
    <t>内部指導者謝金</t>
    <rPh sb="0" eb="2">
      <t>ナイブ</t>
    </rPh>
    <rPh sb="2" eb="4">
      <t>シドウ</t>
    </rPh>
    <rPh sb="4" eb="5">
      <t>シャ</t>
    </rPh>
    <rPh sb="5" eb="7">
      <t>シャキン</t>
    </rPh>
    <phoneticPr fontId="1"/>
  </si>
  <si>
    <t>実演者謝金</t>
    <rPh sb="0" eb="2">
      <t>ジツエン</t>
    </rPh>
    <rPh sb="2" eb="3">
      <t>シャ</t>
    </rPh>
    <rPh sb="3" eb="5">
      <t>シャキン</t>
    </rPh>
    <phoneticPr fontId="3"/>
  </si>
  <si>
    <t>着付、化粧協力謝金</t>
    <rPh sb="0" eb="2">
      <t>キツケ</t>
    </rPh>
    <rPh sb="3" eb="5">
      <t>ケショウ</t>
    </rPh>
    <rPh sb="5" eb="7">
      <t>キョウリョク</t>
    </rPh>
    <rPh sb="7" eb="9">
      <t>シャキン</t>
    </rPh>
    <phoneticPr fontId="1"/>
  </si>
  <si>
    <t>会場整理協力謝金</t>
    <rPh sb="0" eb="2">
      <t>カイジョウ</t>
    </rPh>
    <rPh sb="2" eb="4">
      <t>セイリ</t>
    </rPh>
    <rPh sb="4" eb="8">
      <t>キョウリョクシャキン</t>
    </rPh>
    <phoneticPr fontId="3"/>
  </si>
  <si>
    <t xml:space="preserve"> 令和４年度 実績報告書（様式例２）</t>
    <phoneticPr fontId="10"/>
  </si>
  <si>
    <t xml:space="preserve"> 令和４年度 実績報告書（様式例３）</t>
    <phoneticPr fontId="10"/>
  </si>
  <si>
    <t xml:space="preserve"> 令和４年度 実績報告書（様式例４）</t>
  </si>
  <si>
    <t xml:space="preserve"> 令和４年度 実績報告書（様式例４）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</si>
</sst>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#;[Red]\-#,###"/>
    <numFmt numFmtId="178" formatCode="aaa"/>
    <numFmt numFmtId="179" formatCode="h:mm;@"/>
    <numFmt numFmtId="180" formatCode="[$-411]ge\.m\.d;@"/>
    <numFmt numFmtId="181" formatCode="m/d;@"/>
    <numFmt numFmtId="182" formatCode="General;;"/>
    <numFmt numFmtId="183" formatCode="#,###&quot;人&quot;;[Red]\-#,###&quot;人&quot;"/>
    <numFmt numFmtId="184" formatCode="General;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ゴシック"/>
      <family val="3"/>
      <charset val="128"/>
    </font>
    <font>
      <sz val="12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ｺﾞｼｯｸE"/>
      <family val="3"/>
      <charset val="128"/>
    </font>
    <font>
      <sz val="9"/>
      <color indexed="10"/>
      <name val="HGｺﾞｼｯｸE"/>
      <family val="3"/>
      <charset val="128"/>
    </font>
    <font>
      <sz val="9"/>
      <color indexed="81"/>
      <name val="HGPｺﾞｼｯｸE"/>
      <family val="3"/>
      <charset val="128"/>
    </font>
    <font>
      <sz val="18"/>
      <name val="HGｺﾞｼｯｸE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HGｺﾞｼｯｸE"/>
      <family val="3"/>
      <charset val="128"/>
    </font>
    <font>
      <sz val="14"/>
      <color indexed="10"/>
      <name val="HGｺﾞｼｯｸE"/>
      <family val="3"/>
      <charset val="128"/>
    </font>
    <font>
      <u/>
      <sz val="14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HGｺﾞｼｯｸE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HGｺﾞｼｯｸE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HGｺﾞｼｯｸE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HGｺﾞｼｯｸE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HGｺﾞｼｯｸE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 diagonalUp="1"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8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20" fillId="0" borderId="8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24" fillId="0" borderId="4" xfId="0" applyFont="1" applyBorder="1" applyAlignment="1" applyProtection="1">
      <alignment horizontal="left" vertical="center"/>
      <protection locked="0"/>
    </xf>
    <xf numFmtId="20" fontId="19" fillId="0" borderId="0" xfId="3" applyNumberFormat="1" applyFont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19" fillId="0" borderId="0" xfId="2" applyAlignment="1" applyProtection="1">
      <alignment vertical="center"/>
      <protection locked="0"/>
    </xf>
    <xf numFmtId="0" fontId="19" fillId="0" borderId="1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vertical="center"/>
      <protection locked="0"/>
    </xf>
    <xf numFmtId="0" fontId="19" fillId="0" borderId="0" xfId="2" applyBorder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/>
      <protection locked="0"/>
    </xf>
    <xf numFmtId="0" fontId="19" fillId="0" borderId="2" xfId="2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right" vertical="center"/>
      <protection locked="0"/>
    </xf>
    <xf numFmtId="182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181" fontId="19" fillId="0" borderId="0" xfId="2" applyNumberFormat="1" applyAlignment="1" applyProtection="1">
      <alignment vertical="center"/>
      <protection locked="0"/>
    </xf>
    <xf numFmtId="181" fontId="19" fillId="0" borderId="1" xfId="2" applyNumberFormat="1" applyBorder="1" applyAlignment="1" applyProtection="1">
      <alignment vertical="center"/>
      <protection locked="0"/>
    </xf>
    <xf numFmtId="181" fontId="29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181" fontId="29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181" fontId="2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81" fontId="19" fillId="0" borderId="2" xfId="2" applyNumberFormat="1" applyBorder="1" applyAlignment="1" applyProtection="1">
      <alignment vertical="center"/>
      <protection locked="0"/>
    </xf>
    <xf numFmtId="181" fontId="23" fillId="0" borderId="18" xfId="0" applyNumberFormat="1" applyFont="1" applyBorder="1" applyAlignment="1" applyProtection="1">
      <alignment horizontal="center" vertical="center" shrinkToFit="1"/>
      <protection locked="0"/>
    </xf>
    <xf numFmtId="181" fontId="23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 applyProtection="1">
      <alignment horizontal="center" vertical="center"/>
      <protection locked="0"/>
    </xf>
    <xf numFmtId="182" fontId="23" fillId="0" borderId="29" xfId="0" applyNumberFormat="1" applyFont="1" applyBorder="1" applyAlignment="1" applyProtection="1">
      <alignment horizontal="right" vertical="center" shrinkToFit="1"/>
      <protection locked="0"/>
    </xf>
    <xf numFmtId="0" fontId="23" fillId="0" borderId="25" xfId="0" applyNumberFormat="1" applyFont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32" xfId="0" applyNumberFormat="1" applyFont="1" applyBorder="1" applyAlignment="1" applyProtection="1">
      <alignment horizontal="center" vertical="center" shrinkToFit="1"/>
      <protection locked="0"/>
    </xf>
    <xf numFmtId="0" fontId="23" fillId="0" borderId="31" xfId="0" applyNumberFormat="1" applyFont="1" applyBorder="1" applyAlignment="1" applyProtection="1">
      <alignment horizontal="center" vertical="center"/>
      <protection locked="0"/>
    </xf>
    <xf numFmtId="0" fontId="2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34" xfId="0" applyNumberFormat="1" applyFont="1" applyBorder="1" applyAlignment="1" applyProtection="1">
      <alignment horizontal="center" vertical="center"/>
      <protection locked="0"/>
    </xf>
    <xf numFmtId="182" fontId="23" fillId="0" borderId="35" xfId="0" applyNumberFormat="1" applyFont="1" applyBorder="1" applyAlignment="1" applyProtection="1">
      <alignment horizontal="right" vertical="center" shrinkToFit="1"/>
      <protection locked="0"/>
    </xf>
    <xf numFmtId="0" fontId="23" fillId="0" borderId="31" xfId="0" applyNumberFormat="1" applyFont="1" applyBorder="1" applyAlignment="1" applyProtection="1">
      <alignment horizontal="center" vertical="center" shrinkToFit="1"/>
      <protection locked="0"/>
    </xf>
    <xf numFmtId="182" fontId="23" fillId="0" borderId="36" xfId="0" applyNumberFormat="1" applyFont="1" applyBorder="1" applyAlignment="1" applyProtection="1">
      <alignment horizontal="right" vertical="center" shrinkToFit="1"/>
      <protection locked="0"/>
    </xf>
    <xf numFmtId="0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39" xfId="0" applyNumberFormat="1" applyFont="1" applyBorder="1" applyAlignment="1" applyProtection="1">
      <alignment horizontal="center" vertical="center"/>
      <protection locked="0"/>
    </xf>
    <xf numFmtId="0" fontId="23" fillId="0" borderId="40" xfId="0" applyNumberFormat="1" applyFont="1" applyBorder="1" applyAlignment="1" applyProtection="1">
      <alignment horizontal="center" vertical="center"/>
      <protection locked="0"/>
    </xf>
    <xf numFmtId="0" fontId="23" fillId="0" borderId="41" xfId="0" applyNumberFormat="1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23" fillId="0" borderId="43" xfId="0" applyNumberFormat="1" applyFont="1" applyBorder="1" applyAlignment="1" applyProtection="1">
      <alignment horizontal="center" vertical="center" shrinkToFit="1"/>
      <protection locked="0"/>
    </xf>
    <xf numFmtId="0" fontId="31" fillId="3" borderId="44" xfId="0" applyFont="1" applyFill="1" applyBorder="1" applyAlignment="1" applyProtection="1">
      <alignment horizontal="center" vertical="center" wrapText="1"/>
      <protection locked="0"/>
    </xf>
    <xf numFmtId="0" fontId="31" fillId="3" borderId="45" xfId="0" applyFont="1" applyFill="1" applyBorder="1" applyAlignment="1" applyProtection="1">
      <alignment horizontal="center" vertical="center"/>
      <protection locked="0"/>
    </xf>
    <xf numFmtId="182" fontId="23" fillId="0" borderId="46" xfId="0" applyNumberFormat="1" applyFont="1" applyBorder="1" applyAlignment="1" applyProtection="1">
      <alignment vertical="center" shrinkToFit="1"/>
      <protection locked="0"/>
    </xf>
    <xf numFmtId="182" fontId="23" fillId="0" borderId="45" xfId="0" applyNumberFormat="1" applyFont="1" applyBorder="1" applyAlignment="1" applyProtection="1">
      <alignment vertical="center" shrinkToFit="1"/>
      <protection locked="0"/>
    </xf>
    <xf numFmtId="182" fontId="23" fillId="0" borderId="47" xfId="0" applyNumberFormat="1" applyFont="1" applyBorder="1" applyAlignment="1" applyProtection="1">
      <alignment vertical="center" shrinkToFit="1"/>
      <protection locked="0"/>
    </xf>
    <xf numFmtId="0" fontId="30" fillId="0" borderId="48" xfId="0" applyFont="1" applyBorder="1" applyAlignment="1" applyProtection="1">
      <alignment horizontal="justify" vertical="center"/>
      <protection locked="0"/>
    </xf>
    <xf numFmtId="0" fontId="19" fillId="0" borderId="3" xfId="2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9" fillId="0" borderId="5" xfId="2" applyBorder="1" applyAlignment="1" applyProtection="1">
      <alignment vertical="center"/>
      <protection locked="0"/>
    </xf>
    <xf numFmtId="0" fontId="19" fillId="0" borderId="0" xfId="2" applyAlignment="1" applyProtection="1">
      <alignment horizontal="center" vertical="center"/>
      <protection locked="0"/>
    </xf>
    <xf numFmtId="181" fontId="23" fillId="0" borderId="49" xfId="0" applyNumberFormat="1" applyFont="1" applyBorder="1" applyAlignment="1" applyProtection="1">
      <alignment horizontal="center" vertical="center" shrinkToFit="1"/>
      <protection locked="0"/>
    </xf>
    <xf numFmtId="181" fontId="23" fillId="0" borderId="50" xfId="0" applyNumberFormat="1" applyFont="1" applyBorder="1" applyAlignment="1" applyProtection="1">
      <alignment horizontal="center" vertical="center" shrinkToFit="1"/>
      <protection locked="0"/>
    </xf>
    <xf numFmtId="0" fontId="23" fillId="0" borderId="51" xfId="0" applyNumberFormat="1" applyFont="1" applyBorder="1" applyAlignment="1" applyProtection="1">
      <alignment horizontal="center" vertical="center" shrinkToFit="1"/>
      <protection locked="0"/>
    </xf>
    <xf numFmtId="0" fontId="23" fillId="0" borderId="52" xfId="0" applyNumberFormat="1" applyFont="1" applyBorder="1" applyAlignment="1" applyProtection="1">
      <alignment horizontal="center" vertical="center"/>
      <protection locked="0"/>
    </xf>
    <xf numFmtId="0" fontId="23" fillId="0" borderId="33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31" xfId="0" applyNumberFormat="1" applyFont="1" applyBorder="1" applyAlignment="1" applyProtection="1">
      <alignment horizontal="center" vertical="center" textRotation="90" wrapText="1"/>
      <protection locked="0"/>
    </xf>
    <xf numFmtId="0" fontId="23" fillId="0" borderId="53" xfId="0" applyNumberFormat="1" applyFont="1" applyBorder="1" applyAlignment="1" applyProtection="1">
      <alignment horizontal="center" vertical="center" wrapText="1"/>
      <protection locked="0"/>
    </xf>
    <xf numFmtId="0" fontId="19" fillId="0" borderId="54" xfId="2" applyBorder="1" applyAlignment="1" applyProtection="1">
      <alignment vertical="center"/>
      <protection locked="0"/>
    </xf>
    <xf numFmtId="0" fontId="31" fillId="3" borderId="44" xfId="0" applyFont="1" applyFill="1" applyBorder="1" applyAlignment="1" applyProtection="1">
      <alignment horizontal="center" vertical="center" textRotation="255" shrinkToFit="1"/>
      <protection locked="0"/>
    </xf>
    <xf numFmtId="0" fontId="32" fillId="0" borderId="47" xfId="0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181" fontId="23" fillId="0" borderId="18" xfId="0" applyNumberFormat="1" applyFont="1" applyBorder="1" applyAlignment="1" applyProtection="1">
      <alignment horizontal="center" vertical="center" shrinkToFit="1"/>
    </xf>
    <xf numFmtId="181" fontId="23" fillId="0" borderId="19" xfId="0" applyNumberFormat="1" applyFont="1" applyBorder="1" applyAlignment="1" applyProtection="1">
      <alignment horizontal="center" vertical="center" shrinkToFit="1"/>
    </xf>
    <xf numFmtId="0" fontId="23" fillId="0" borderId="53" xfId="0" applyNumberFormat="1" applyFont="1" applyBorder="1" applyAlignment="1" applyProtection="1">
      <alignment horizontal="center" vertical="center" shrinkToFit="1"/>
      <protection locked="0"/>
    </xf>
    <xf numFmtId="0" fontId="23" fillId="0" borderId="33" xfId="0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</xf>
    <xf numFmtId="0" fontId="23" fillId="0" borderId="32" xfId="0" applyNumberFormat="1" applyFont="1" applyBorder="1" applyAlignment="1" applyProtection="1">
      <alignment horizontal="center" vertical="center" shrinkToFit="1"/>
    </xf>
    <xf numFmtId="0" fontId="23" fillId="0" borderId="43" xfId="0" applyNumberFormat="1" applyFont="1" applyBorder="1" applyAlignment="1" applyProtection="1">
      <alignment horizontal="center" vertical="center" shrinkToFit="1"/>
    </xf>
    <xf numFmtId="182" fontId="32" fillId="0" borderId="47" xfId="0" applyNumberFormat="1" applyFont="1" applyFill="1" applyBorder="1" applyAlignment="1" applyProtection="1">
      <alignment horizontal="center" vertical="center"/>
    </xf>
    <xf numFmtId="182" fontId="23" fillId="0" borderId="46" xfId="0" applyNumberFormat="1" applyFont="1" applyBorder="1" applyAlignment="1" applyProtection="1">
      <alignment vertical="center" shrinkToFit="1"/>
    </xf>
    <xf numFmtId="182" fontId="23" fillId="0" borderId="45" xfId="0" applyNumberFormat="1" applyFont="1" applyBorder="1" applyAlignment="1" applyProtection="1">
      <alignment vertical="center" shrinkToFit="1"/>
    </xf>
    <xf numFmtId="182" fontId="23" fillId="0" borderId="47" xfId="0" applyNumberFormat="1" applyFont="1" applyBorder="1" applyAlignment="1" applyProtection="1">
      <alignment vertical="center" shrinkToFit="1"/>
    </xf>
    <xf numFmtId="0" fontId="30" fillId="0" borderId="48" xfId="0" applyFont="1" applyBorder="1" applyAlignment="1" applyProtection="1">
      <alignment horizontal="justify" vertical="center"/>
    </xf>
    <xf numFmtId="0" fontId="19" fillId="0" borderId="2" xfId="2" applyBorder="1" applyAlignment="1" applyProtection="1">
      <alignment vertical="center"/>
    </xf>
    <xf numFmtId="0" fontId="19" fillId="0" borderId="1" xfId="2" applyBorder="1" applyAlignment="1" applyProtection="1">
      <alignment vertical="center"/>
    </xf>
    <xf numFmtId="0" fontId="31" fillId="3" borderId="44" xfId="0" applyFont="1" applyFill="1" applyBorder="1" applyAlignment="1" applyProtection="1">
      <alignment horizontal="center" vertical="center" wrapText="1"/>
    </xf>
    <xf numFmtId="0" fontId="31" fillId="3" borderId="45" xfId="0" applyFont="1" applyFill="1" applyBorder="1" applyAlignment="1" applyProtection="1">
      <alignment horizontal="center" vertical="center"/>
    </xf>
    <xf numFmtId="0" fontId="19" fillId="0" borderId="0" xfId="2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19" fillId="0" borderId="0" xfId="2" applyAlignment="1" applyProtection="1">
      <alignment horizontal="center" vertical="center"/>
    </xf>
    <xf numFmtId="0" fontId="30" fillId="0" borderId="55" xfId="0" applyFont="1" applyBorder="1" applyAlignment="1" applyProtection="1">
      <alignment horizontal="center" vertical="center"/>
      <protection locked="0"/>
    </xf>
    <xf numFmtId="0" fontId="23" fillId="0" borderId="38" xfId="0" applyNumberFormat="1" applyFont="1" applyBorder="1" applyAlignment="1" applyProtection="1">
      <alignment horizontal="center" vertical="center" shrinkToFit="1"/>
      <protection locked="0"/>
    </xf>
    <xf numFmtId="0" fontId="23" fillId="0" borderId="41" xfId="0" applyNumberFormat="1" applyFont="1" applyBorder="1" applyAlignment="1" applyProtection="1">
      <alignment horizontal="center" vertical="center" textRotation="90" wrapText="1"/>
      <protection locked="0"/>
    </xf>
    <xf numFmtId="184" fontId="23" fillId="0" borderId="46" xfId="0" applyNumberFormat="1" applyFont="1" applyBorder="1" applyAlignment="1" applyProtection="1">
      <alignment vertical="center" shrinkToFit="1"/>
      <protection locked="0"/>
    </xf>
    <xf numFmtId="184" fontId="23" fillId="0" borderId="45" xfId="0" applyNumberFormat="1" applyFont="1" applyBorder="1" applyAlignment="1" applyProtection="1">
      <alignment vertical="center" shrinkToFit="1"/>
      <protection locked="0"/>
    </xf>
    <xf numFmtId="184" fontId="23" fillId="0" borderId="47" xfId="0" applyNumberFormat="1" applyFont="1" applyBorder="1" applyAlignment="1" applyProtection="1">
      <alignment vertical="center" shrinkToFit="1"/>
      <protection locked="0"/>
    </xf>
    <xf numFmtId="181" fontId="23" fillId="0" borderId="49" xfId="0" applyNumberFormat="1" applyFont="1" applyBorder="1" applyAlignment="1" applyProtection="1">
      <alignment horizontal="center" vertical="center" shrinkToFit="1"/>
    </xf>
    <xf numFmtId="181" fontId="23" fillId="0" borderId="50" xfId="0" applyNumberFormat="1" applyFont="1" applyBorder="1" applyAlignment="1" applyProtection="1">
      <alignment horizontal="center" vertical="center" shrinkToFit="1"/>
    </xf>
    <xf numFmtId="0" fontId="23" fillId="0" borderId="25" xfId="0" applyNumberFormat="1" applyFont="1" applyBorder="1" applyAlignment="1" applyProtection="1">
      <alignment horizontal="center" vertical="center" shrinkToFit="1"/>
    </xf>
    <xf numFmtId="0" fontId="23" fillId="0" borderId="31" xfId="0" applyNumberFormat="1" applyFont="1" applyBorder="1" applyAlignment="1" applyProtection="1">
      <alignment horizontal="center" vertical="center" shrinkToFit="1"/>
    </xf>
    <xf numFmtId="182" fontId="23" fillId="0" borderId="29" xfId="0" applyNumberFormat="1" applyFont="1" applyBorder="1" applyAlignment="1" applyProtection="1">
      <alignment horizontal="right" vertical="center" shrinkToFit="1"/>
    </xf>
    <xf numFmtId="182" fontId="23" fillId="0" borderId="35" xfId="0" applyNumberFormat="1" applyFont="1" applyBorder="1" applyAlignment="1" applyProtection="1">
      <alignment horizontal="right" vertical="center" shrinkToFit="1"/>
    </xf>
    <xf numFmtId="182" fontId="23" fillId="0" borderId="36" xfId="0" applyNumberFormat="1" applyFont="1" applyBorder="1" applyAlignment="1" applyProtection="1">
      <alignment horizontal="right" vertical="center" shrinkToFit="1"/>
    </xf>
    <xf numFmtId="182" fontId="23" fillId="0" borderId="56" xfId="0" applyNumberFormat="1" applyFont="1" applyBorder="1" applyAlignment="1" applyProtection="1">
      <alignment horizontal="right" vertical="center" shrinkToFit="1"/>
    </xf>
    <xf numFmtId="0" fontId="33" fillId="0" borderId="0" xfId="3" applyFont="1" applyFill="1" applyBorder="1" applyAlignment="1" applyProtection="1">
      <alignment horizontal="center" vertical="center"/>
      <protection locked="0"/>
    </xf>
    <xf numFmtId="181" fontId="19" fillId="0" borderId="0" xfId="2" applyNumberFormat="1" applyBorder="1" applyAlignment="1" applyProtection="1">
      <alignment vertical="center"/>
      <protection locked="0"/>
    </xf>
    <xf numFmtId="0" fontId="19" fillId="0" borderId="57" xfId="2" applyBorder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</xf>
    <xf numFmtId="181" fontId="19" fillId="0" borderId="0" xfId="2" applyNumberFormat="1" applyAlignment="1" applyProtection="1">
      <alignment vertical="center"/>
    </xf>
    <xf numFmtId="0" fontId="19" fillId="0" borderId="0" xfId="2" applyFont="1" applyAlignment="1" applyProtection="1">
      <alignment vertical="center"/>
    </xf>
    <xf numFmtId="0" fontId="33" fillId="0" borderId="58" xfId="3" applyFont="1" applyFill="1" applyBorder="1" applyAlignment="1" applyProtection="1">
      <alignment horizontal="center" vertical="center"/>
      <protection locked="0"/>
    </xf>
    <xf numFmtId="0" fontId="2" fillId="0" borderId="0" xfId="24" applyFont="1" applyAlignment="1" applyProtection="1">
      <alignment horizontal="left" vertical="center"/>
      <protection locked="0"/>
    </xf>
    <xf numFmtId="0" fontId="2" fillId="0" borderId="1" xfId="23" applyFont="1" applyBorder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left" vertical="center"/>
      <protection locked="0"/>
    </xf>
    <xf numFmtId="0" fontId="7" fillId="0" borderId="1" xfId="23" applyFont="1" applyBorder="1" applyAlignment="1" applyProtection="1">
      <alignment horizontal="left" vertical="center"/>
      <protection locked="0"/>
    </xf>
    <xf numFmtId="0" fontId="5" fillId="0" borderId="0" xfId="23" applyFont="1" applyBorder="1" applyAlignment="1" applyProtection="1">
      <alignment vertical="center"/>
      <protection locked="0"/>
    </xf>
    <xf numFmtId="0" fontId="7" fillId="0" borderId="0" xfId="23" applyFont="1" applyBorder="1" applyAlignment="1" applyProtection="1">
      <alignment vertical="center"/>
      <protection locked="0"/>
    </xf>
    <xf numFmtId="0" fontId="20" fillId="4" borderId="0" xfId="23" applyFont="1" applyFill="1" applyBorder="1" applyAlignment="1" applyProtection="1">
      <alignment horizontal="left" vertical="center"/>
      <protection locked="0"/>
    </xf>
    <xf numFmtId="0" fontId="34" fillId="4" borderId="0" xfId="23" applyFont="1" applyFill="1" applyBorder="1" applyAlignment="1" applyProtection="1">
      <alignment horizontal="left" vertical="center"/>
      <protection locked="0"/>
    </xf>
    <xf numFmtId="0" fontId="2" fillId="0" borderId="0" xfId="23" applyFont="1" applyBorder="1" applyAlignment="1" applyProtection="1">
      <alignment horizontal="center" vertical="center"/>
      <protection locked="0"/>
    </xf>
    <xf numFmtId="0" fontId="2" fillId="0" borderId="2" xfId="23" applyFont="1" applyBorder="1" applyAlignment="1" applyProtection="1">
      <alignment horizontal="left" vertical="center"/>
      <protection locked="0"/>
    </xf>
    <xf numFmtId="20" fontId="2" fillId="0" borderId="0" xfId="23" applyNumberFormat="1" applyFont="1" applyAlignment="1" applyProtection="1">
      <alignment horizontal="left" vertical="center"/>
      <protection locked="0"/>
    </xf>
    <xf numFmtId="57" fontId="20" fillId="0" borderId="0" xfId="23" applyNumberFormat="1" applyFont="1" applyFill="1" applyBorder="1" applyAlignment="1" applyProtection="1">
      <alignment vertical="center" wrapText="1"/>
      <protection locked="0"/>
    </xf>
    <xf numFmtId="57" fontId="20" fillId="0" borderId="0" xfId="23" applyNumberFormat="1" applyFont="1" applyFill="1" applyBorder="1" applyAlignment="1" applyProtection="1">
      <alignment horizontal="center" textRotation="255" wrapText="1"/>
      <protection locked="0"/>
    </xf>
    <xf numFmtId="0" fontId="2" fillId="0" borderId="59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59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59" xfId="23" applyNumberFormat="1" applyFont="1" applyBorder="1" applyAlignment="1" applyProtection="1">
      <alignment horizontal="center" vertical="center" shrinkToFit="1"/>
      <protection locked="0"/>
    </xf>
    <xf numFmtId="0" fontId="20" fillId="0" borderId="59" xfId="23" applyFont="1" applyFill="1" applyBorder="1" applyAlignment="1" applyProtection="1">
      <alignment horizontal="left" vertical="center" wrapText="1"/>
      <protection locked="0"/>
    </xf>
    <xf numFmtId="0" fontId="35" fillId="0" borderId="59" xfId="23" applyFont="1" applyFill="1" applyBorder="1" applyAlignment="1" applyProtection="1">
      <alignment horizontal="center" vertical="center" wrapText="1"/>
      <protection locked="0"/>
    </xf>
    <xf numFmtId="0" fontId="20" fillId="0" borderId="59" xfId="23" applyFont="1" applyBorder="1" applyAlignment="1" applyProtection="1">
      <alignment vertical="top" wrapText="1"/>
      <protection locked="0"/>
    </xf>
    <xf numFmtId="183" fontId="20" fillId="0" borderId="59" xfId="23" applyNumberFormat="1" applyFont="1" applyBorder="1" applyAlignment="1" applyProtection="1">
      <alignment horizontal="center" vertical="center" wrapText="1"/>
      <protection locked="0"/>
    </xf>
    <xf numFmtId="49" fontId="20" fillId="0" borderId="59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3" xfId="23" applyFont="1" applyBorder="1" applyAlignment="1" applyProtection="1">
      <alignment horizontal="left" vertical="center"/>
      <protection locked="0"/>
    </xf>
    <xf numFmtId="0" fontId="2" fillId="0" borderId="4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4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4" xfId="23" applyNumberFormat="1" applyFont="1" applyBorder="1" applyAlignment="1" applyProtection="1">
      <alignment horizontal="center" vertical="center" shrinkToFit="1"/>
      <protection locked="0"/>
    </xf>
    <xf numFmtId="0" fontId="20" fillId="0" borderId="4" xfId="23" applyFont="1" applyFill="1" applyBorder="1" applyAlignment="1" applyProtection="1">
      <alignment horizontal="left" vertical="center" wrapText="1"/>
      <protection locked="0"/>
    </xf>
    <xf numFmtId="0" fontId="35" fillId="0" borderId="4" xfId="23" applyFont="1" applyFill="1" applyBorder="1" applyAlignment="1" applyProtection="1">
      <alignment horizontal="center" vertical="center" wrapText="1"/>
      <protection locked="0"/>
    </xf>
    <xf numFmtId="0" fontId="20" fillId="0" borderId="4" xfId="23" applyFont="1" applyBorder="1" applyAlignment="1" applyProtection="1">
      <alignment vertical="top" wrapText="1"/>
      <protection locked="0"/>
    </xf>
    <xf numFmtId="183" fontId="20" fillId="0" borderId="4" xfId="23" applyNumberFormat="1" applyFont="1" applyBorder="1" applyAlignment="1" applyProtection="1">
      <alignment horizontal="center" vertical="center" wrapText="1"/>
      <protection locked="0"/>
    </xf>
    <xf numFmtId="49" fontId="20" fillId="0" borderId="4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23" applyFont="1" applyBorder="1" applyAlignment="1" applyProtection="1">
      <alignment horizontal="left" vertical="center"/>
      <protection locked="0"/>
    </xf>
    <xf numFmtId="0" fontId="2" fillId="0" borderId="0" xfId="23" applyNumberFormat="1" applyFont="1" applyFill="1" applyBorder="1" applyAlignment="1" applyProtection="1">
      <alignment horizontal="center" vertical="center" wrapTex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0" xfId="23" applyNumberFormat="1" applyFont="1" applyBorder="1" applyAlignment="1" applyProtection="1">
      <alignment horizontal="center" vertical="center" shrinkToFi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35" fillId="0" borderId="0" xfId="23" applyFont="1" applyFill="1" applyBorder="1" applyAlignment="1" applyProtection="1">
      <alignment horizontal="center" vertical="center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183" fontId="20" fillId="0" borderId="0" xfId="23" applyNumberFormat="1" applyFont="1" applyBorder="1" applyAlignment="1" applyProtection="1">
      <alignment horizontal="center" vertical="center" wrapTex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0" fontId="2" fillId="0" borderId="4" xfId="23" applyFont="1" applyBorder="1" applyAlignment="1" applyProtection="1">
      <alignment horizontal="left" vertical="center"/>
      <protection locked="0"/>
    </xf>
    <xf numFmtId="0" fontId="2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23" applyFont="1" applyFill="1" applyBorder="1" applyAlignment="1" applyProtection="1">
      <alignment vertical="center" wrapText="1"/>
      <protection locked="0"/>
    </xf>
    <xf numFmtId="0" fontId="2" fillId="0" borderId="0" xfId="23" applyFont="1" applyBorder="1" applyAlignment="1" applyProtection="1">
      <alignment horizontal="left" vertical="top" wrapText="1"/>
      <protection locked="0"/>
    </xf>
    <xf numFmtId="0" fontId="2" fillId="0" borderId="60" xfId="23" applyFont="1" applyBorder="1" applyAlignment="1" applyProtection="1">
      <alignment horizontal="center" vertical="top" wrapText="1"/>
      <protection locked="0"/>
    </xf>
    <xf numFmtId="0" fontId="2" fillId="0" borderId="0" xfId="23" applyFont="1" applyBorder="1" applyAlignment="1" applyProtection="1">
      <alignment horizontal="center" vertical="top" wrapText="1"/>
      <protection locked="0"/>
    </xf>
    <xf numFmtId="0" fontId="2" fillId="0" borderId="4" xfId="23" applyFont="1" applyBorder="1" applyAlignment="1" applyProtection="1">
      <alignment vertical="center"/>
      <protection locked="0"/>
    </xf>
    <xf numFmtId="0" fontId="2" fillId="0" borderId="4" xfId="23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23" applyFont="1" applyBorder="1" applyAlignment="1" applyProtection="1">
      <alignment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2" fillId="0" borderId="0" xfId="24" applyFont="1" applyBorder="1" applyAlignment="1" applyProtection="1">
      <alignment horizontal="left" vertical="center"/>
    </xf>
    <xf numFmtId="0" fontId="2" fillId="0" borderId="0" xfId="23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183" fontId="20" fillId="0" borderId="4" xfId="23" applyNumberFormat="1" applyFont="1" applyBorder="1" applyAlignment="1" applyProtection="1">
      <alignment horizontal="center" vertical="center" wrapText="1"/>
    </xf>
    <xf numFmtId="178" fontId="20" fillId="0" borderId="4" xfId="23" applyNumberFormat="1" applyFont="1" applyBorder="1" applyAlignment="1" applyProtection="1">
      <alignment horizontal="center" vertical="center" shrinkToFit="1"/>
    </xf>
    <xf numFmtId="0" fontId="20" fillId="0" borderId="8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39" fillId="0" borderId="0" xfId="2" applyFont="1" applyBorder="1" applyAlignment="1" applyProtection="1">
      <alignment horizontal="center" vertical="center"/>
      <protection locked="0"/>
    </xf>
    <xf numFmtId="183" fontId="20" fillId="0" borderId="61" xfId="23" applyNumberFormat="1" applyFont="1" applyBorder="1" applyAlignment="1" applyProtection="1">
      <alignment horizontal="center" vertical="center" wrapText="1"/>
    </xf>
    <xf numFmtId="183" fontId="20" fillId="0" borderId="62" xfId="23" applyNumberFormat="1" applyFont="1" applyBorder="1" applyAlignment="1" applyProtection="1">
      <alignment horizontal="center" vertical="center" wrapText="1"/>
    </xf>
    <xf numFmtId="183" fontId="20" fillId="0" borderId="63" xfId="23" applyNumberFormat="1" applyFont="1" applyBorder="1" applyAlignment="1" applyProtection="1">
      <alignment horizontal="center" vertical="center" wrapText="1"/>
    </xf>
    <xf numFmtId="183" fontId="20" fillId="0" borderId="3" xfId="23" applyNumberFormat="1" applyFont="1" applyBorder="1" applyAlignment="1" applyProtection="1">
      <alignment horizontal="center" vertical="center" wrapText="1"/>
    </xf>
    <xf numFmtId="183" fontId="20" fillId="0" borderId="4" xfId="23" applyNumberFormat="1" applyFont="1" applyBorder="1" applyAlignment="1" applyProtection="1">
      <alignment horizontal="center" vertical="center" wrapText="1"/>
    </xf>
    <xf numFmtId="183" fontId="20" fillId="0" borderId="5" xfId="23" applyNumberFormat="1" applyFont="1" applyBorder="1" applyAlignment="1" applyProtection="1">
      <alignment horizontal="center" vertical="center" wrapText="1"/>
    </xf>
    <xf numFmtId="0" fontId="2" fillId="0" borderId="64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5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23" applyNumberFormat="1" applyFont="1" applyFill="1" applyBorder="1" applyAlignment="1" applyProtection="1">
      <alignment horizontal="center" vertical="center" wrapText="1"/>
      <protection locked="0"/>
    </xf>
    <xf numFmtId="183" fontId="20" fillId="0" borderId="67" xfId="23" applyNumberFormat="1" applyFont="1" applyBorder="1" applyAlignment="1" applyProtection="1">
      <alignment horizontal="center" vertical="center" shrinkToFit="1"/>
    </xf>
    <xf numFmtId="183" fontId="20" fillId="0" borderId="68" xfId="23" applyNumberFormat="1" applyFont="1" applyBorder="1" applyAlignment="1" applyProtection="1">
      <alignment horizontal="center" vertical="center" shrinkToFit="1"/>
    </xf>
    <xf numFmtId="183" fontId="20" fillId="0" borderId="69" xfId="23" applyNumberFormat="1" applyFont="1" applyBorder="1" applyAlignment="1" applyProtection="1">
      <alignment horizontal="center" vertical="center" shrinkToFit="1"/>
    </xf>
    <xf numFmtId="49" fontId="20" fillId="0" borderId="70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59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71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1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0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2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3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4" xfId="23" applyNumberFormat="1" applyFont="1" applyBorder="1" applyAlignment="1" applyProtection="1">
      <alignment horizontal="center" vertical="center" wrapText="1" shrinkToFit="1"/>
      <protection locked="0"/>
    </xf>
    <xf numFmtId="49" fontId="20" fillId="0" borderId="5" xfId="23" applyNumberFormat="1" applyFont="1" applyBorder="1" applyAlignment="1" applyProtection="1">
      <alignment horizontal="center" vertical="center" wrapText="1" shrinkToFit="1"/>
      <protection locked="0"/>
    </xf>
    <xf numFmtId="0" fontId="20" fillId="0" borderId="1" xfId="23" applyFont="1" applyBorder="1" applyAlignment="1" applyProtection="1">
      <alignment vertical="top" wrapText="1"/>
      <protection locked="0"/>
    </xf>
    <xf numFmtId="0" fontId="20" fillId="0" borderId="0" xfId="23" applyFont="1" applyBorder="1" applyAlignment="1" applyProtection="1">
      <alignment vertical="top" wrapText="1"/>
      <protection locked="0"/>
    </xf>
    <xf numFmtId="0" fontId="20" fillId="0" borderId="2" xfId="23" applyFont="1" applyBorder="1" applyAlignment="1" applyProtection="1">
      <alignment vertical="top" wrapText="1"/>
      <protection locked="0"/>
    </xf>
    <xf numFmtId="0" fontId="20" fillId="0" borderId="3" xfId="23" applyFont="1" applyBorder="1" applyAlignment="1" applyProtection="1">
      <alignment vertical="top" wrapText="1"/>
      <protection locked="0"/>
    </xf>
    <xf numFmtId="0" fontId="20" fillId="0" borderId="4" xfId="23" applyFont="1" applyBorder="1" applyAlignment="1" applyProtection="1">
      <alignment vertical="top" wrapText="1"/>
      <protection locked="0"/>
    </xf>
    <xf numFmtId="0" fontId="20" fillId="0" borderId="5" xfId="23" applyFont="1" applyBorder="1" applyAlignment="1" applyProtection="1">
      <alignment vertical="top" wrapText="1"/>
      <protection locked="0"/>
    </xf>
    <xf numFmtId="183" fontId="20" fillId="0" borderId="72" xfId="23" applyNumberFormat="1" applyFont="1" applyBorder="1" applyAlignment="1" applyProtection="1">
      <alignment horizontal="center" vertical="center" wrapText="1"/>
    </xf>
    <xf numFmtId="183" fontId="20" fillId="0" borderId="73" xfId="23" applyNumberFormat="1" applyFont="1" applyBorder="1" applyAlignment="1" applyProtection="1">
      <alignment horizontal="center" vertical="center" wrapText="1"/>
    </xf>
    <xf numFmtId="183" fontId="20" fillId="0" borderId="74" xfId="23" applyNumberFormat="1" applyFont="1" applyBorder="1" applyAlignment="1" applyProtection="1">
      <alignment horizontal="center" vertical="center" wrapText="1"/>
    </xf>
    <xf numFmtId="179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183" fontId="20" fillId="0" borderId="1" xfId="23" applyNumberFormat="1" applyFont="1" applyBorder="1" applyAlignment="1" applyProtection="1">
      <alignment horizontal="center" vertical="center" wrapText="1"/>
    </xf>
    <xf numFmtId="183" fontId="20" fillId="0" borderId="0" xfId="23" applyNumberFormat="1" applyFont="1" applyBorder="1" applyAlignment="1" applyProtection="1">
      <alignment horizontal="center" vertical="center" wrapText="1"/>
    </xf>
    <xf numFmtId="183" fontId="20" fillId="0" borderId="2" xfId="23" applyNumberFormat="1" applyFont="1" applyBorder="1" applyAlignment="1" applyProtection="1">
      <alignment horizontal="center" vertical="center" wrapText="1"/>
    </xf>
    <xf numFmtId="179" fontId="20" fillId="0" borderId="3" xfId="23" applyNumberFormat="1" applyFont="1" applyFill="1" applyBorder="1" applyAlignment="1" applyProtection="1">
      <alignment horizontal="center" vertical="center" shrinkToFit="1"/>
      <protection locked="0"/>
    </xf>
    <xf numFmtId="179" fontId="20" fillId="0" borderId="4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0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59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5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2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3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76" xfId="23" applyNumberFormat="1" applyFont="1" applyFill="1" applyBorder="1" applyAlignment="1" applyProtection="1">
      <alignment horizontal="center" vertical="center" shrinkToFit="1"/>
      <protection locked="0"/>
    </xf>
    <xf numFmtId="178" fontId="20" fillId="0" borderId="77" xfId="23" applyNumberFormat="1" applyFont="1" applyBorder="1" applyAlignment="1" applyProtection="1">
      <alignment horizontal="center" vertical="center" shrinkToFit="1"/>
    </xf>
    <xf numFmtId="178" fontId="20" fillId="0" borderId="78" xfId="23" applyNumberFormat="1" applyFont="1" applyBorder="1" applyAlignment="1" applyProtection="1">
      <alignment horizontal="center" vertical="center" shrinkToFit="1"/>
    </xf>
    <xf numFmtId="178" fontId="20" fillId="0" borderId="79" xfId="23" applyNumberFormat="1" applyFont="1" applyBorder="1" applyAlignment="1" applyProtection="1">
      <alignment horizontal="center" vertical="center" shrinkToFit="1"/>
    </xf>
    <xf numFmtId="0" fontId="20" fillId="0" borderId="59" xfId="23" applyFont="1" applyFill="1" applyBorder="1" applyAlignment="1" applyProtection="1">
      <alignment horizontal="left" vertical="center" wrapText="1"/>
      <protection locked="0"/>
    </xf>
    <xf numFmtId="0" fontId="20" fillId="0" borderId="71" xfId="23" applyFont="1" applyFill="1" applyBorder="1" applyAlignment="1" applyProtection="1">
      <alignment horizontal="left" vertical="center" wrapText="1"/>
      <protection locked="0"/>
    </xf>
    <xf numFmtId="0" fontId="20" fillId="0" borderId="0" xfId="23" applyFont="1" applyFill="1" applyBorder="1" applyAlignment="1" applyProtection="1">
      <alignment horizontal="left" vertical="center" wrapText="1"/>
      <protection locked="0"/>
    </xf>
    <xf numFmtId="0" fontId="20" fillId="0" borderId="2" xfId="23" applyFont="1" applyFill="1" applyBorder="1" applyAlignment="1" applyProtection="1">
      <alignment horizontal="left" vertical="center" wrapText="1"/>
      <protection locked="0"/>
    </xf>
    <xf numFmtId="0" fontId="20" fillId="0" borderId="4" xfId="23" applyFont="1" applyFill="1" applyBorder="1" applyAlignment="1" applyProtection="1">
      <alignment horizontal="left" vertical="center" wrapText="1"/>
      <protection locked="0"/>
    </xf>
    <xf numFmtId="0" fontId="20" fillId="0" borderId="5" xfId="23" applyFont="1" applyFill="1" applyBorder="1" applyAlignment="1" applyProtection="1">
      <alignment horizontal="left" vertical="center" wrapText="1"/>
      <protection locked="0"/>
    </xf>
    <xf numFmtId="0" fontId="35" fillId="0" borderId="70" xfId="23" applyFont="1" applyFill="1" applyBorder="1" applyAlignment="1" applyProtection="1">
      <alignment horizontal="center" vertical="center" wrapText="1"/>
      <protection locked="0"/>
    </xf>
    <xf numFmtId="0" fontId="35" fillId="0" borderId="59" xfId="23" applyFont="1" applyFill="1" applyBorder="1" applyAlignment="1" applyProtection="1">
      <alignment horizontal="center" vertical="center" wrapText="1"/>
      <protection locked="0"/>
    </xf>
    <xf numFmtId="0" fontId="35" fillId="0" borderId="71" xfId="23" applyFont="1" applyFill="1" applyBorder="1" applyAlignment="1" applyProtection="1">
      <alignment horizontal="center" vertical="center" wrapText="1"/>
      <protection locked="0"/>
    </xf>
    <xf numFmtId="0" fontId="35" fillId="0" borderId="1" xfId="23" applyFont="1" applyFill="1" applyBorder="1" applyAlignment="1" applyProtection="1">
      <alignment horizontal="center" vertical="center" wrapText="1"/>
      <protection locked="0"/>
    </xf>
    <xf numFmtId="0" fontId="35" fillId="0" borderId="0" xfId="23" applyFont="1" applyFill="1" applyBorder="1" applyAlignment="1" applyProtection="1">
      <alignment horizontal="center" vertical="center" wrapText="1"/>
      <protection locked="0"/>
    </xf>
    <xf numFmtId="0" fontId="35" fillId="0" borderId="2" xfId="23" applyFont="1" applyFill="1" applyBorder="1" applyAlignment="1" applyProtection="1">
      <alignment horizontal="center" vertical="center" wrapText="1"/>
      <protection locked="0"/>
    </xf>
    <xf numFmtId="0" fontId="35" fillId="0" borderId="3" xfId="23" applyFont="1" applyFill="1" applyBorder="1" applyAlignment="1" applyProtection="1">
      <alignment horizontal="center" vertical="center" wrapText="1"/>
      <protection locked="0"/>
    </xf>
    <xf numFmtId="0" fontId="35" fillId="0" borderId="4" xfId="23" applyFont="1" applyFill="1" applyBorder="1" applyAlignment="1" applyProtection="1">
      <alignment horizontal="center" vertical="center" wrapText="1"/>
      <protection locked="0"/>
    </xf>
    <xf numFmtId="0" fontId="35" fillId="0" borderId="5" xfId="23" applyFont="1" applyFill="1" applyBorder="1" applyAlignment="1" applyProtection="1">
      <alignment horizontal="center" vertical="center" wrapText="1"/>
      <protection locked="0"/>
    </xf>
    <xf numFmtId="0" fontId="20" fillId="0" borderId="70" xfId="23" applyFont="1" applyBorder="1" applyAlignment="1" applyProtection="1">
      <alignment vertical="top" wrapText="1"/>
      <protection locked="0"/>
    </xf>
    <xf numFmtId="0" fontId="20" fillId="0" borderId="59" xfId="23" applyFont="1" applyBorder="1" applyAlignment="1" applyProtection="1">
      <alignment vertical="top" wrapText="1"/>
      <protection locked="0"/>
    </xf>
    <xf numFmtId="0" fontId="20" fillId="0" borderId="71" xfId="23" applyFont="1" applyBorder="1" applyAlignment="1" applyProtection="1">
      <alignment vertical="top" wrapText="1"/>
      <protection locked="0"/>
    </xf>
    <xf numFmtId="57" fontId="20" fillId="0" borderId="1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0" xfId="23" applyNumberFormat="1" applyFont="1" applyFill="1" applyBorder="1" applyAlignment="1" applyProtection="1">
      <alignment horizontal="center" vertical="center" shrinkToFit="1"/>
      <protection locked="0"/>
    </xf>
    <xf numFmtId="57" fontId="20" fillId="0" borderId="80" xfId="23" applyNumberFormat="1" applyFont="1" applyFill="1" applyBorder="1" applyAlignment="1" applyProtection="1">
      <alignment horizontal="center" vertical="center" shrinkToFit="1"/>
      <protection locked="0"/>
    </xf>
    <xf numFmtId="0" fontId="14" fillId="0" borderId="81" xfId="24" applyFont="1" applyFill="1" applyBorder="1" applyAlignment="1" applyProtection="1">
      <alignment horizontal="center" vertical="center"/>
      <protection locked="0"/>
    </xf>
    <xf numFmtId="0" fontId="14" fillId="0" borderId="82" xfId="24" applyFont="1" applyFill="1" applyBorder="1" applyAlignment="1" applyProtection="1">
      <alignment horizontal="center" vertical="center"/>
      <protection locked="0"/>
    </xf>
    <xf numFmtId="0" fontId="14" fillId="0" borderId="58" xfId="24" applyFont="1" applyFill="1" applyBorder="1" applyAlignment="1" applyProtection="1">
      <alignment horizontal="center" vertical="center"/>
      <protection locked="0"/>
    </xf>
    <xf numFmtId="0" fontId="5" fillId="0" borderId="83" xfId="23" applyFont="1" applyBorder="1" applyAlignment="1" applyProtection="1">
      <alignment vertical="center" shrinkToFit="1"/>
      <protection locked="0"/>
    </xf>
    <xf numFmtId="0" fontId="5" fillId="0" borderId="0" xfId="23" applyFont="1" applyBorder="1" applyAlignment="1" applyProtection="1">
      <alignment vertical="center" shrinkToFit="1"/>
      <protection locked="0"/>
    </xf>
    <xf numFmtId="0" fontId="36" fillId="0" borderId="83" xfId="23" applyFont="1" applyBorder="1" applyAlignment="1" applyProtection="1">
      <alignment horizontal="left" vertical="center" wrapText="1"/>
      <protection locked="0"/>
    </xf>
    <xf numFmtId="0" fontId="36" fillId="0" borderId="84" xfId="23" applyFont="1" applyBorder="1" applyAlignment="1" applyProtection="1">
      <alignment horizontal="left" vertical="center" wrapText="1"/>
      <protection locked="0"/>
    </xf>
    <xf numFmtId="0" fontId="36" fillId="0" borderId="0" xfId="23" applyFont="1" applyBorder="1" applyAlignment="1" applyProtection="1">
      <alignment horizontal="left" vertical="center" wrapText="1"/>
      <protection locked="0"/>
    </xf>
    <xf numFmtId="0" fontId="36" fillId="0" borderId="2" xfId="23" applyFont="1" applyBorder="1" applyAlignment="1" applyProtection="1">
      <alignment horizontal="left" vertical="center" wrapText="1"/>
      <protection locked="0"/>
    </xf>
    <xf numFmtId="0" fontId="6" fillId="3" borderId="64" xfId="23" applyNumberFormat="1" applyFont="1" applyFill="1" applyBorder="1" applyAlignment="1" applyProtection="1">
      <alignment horizontal="center" vertical="center" wrapText="1"/>
      <protection locked="0"/>
    </xf>
    <xf numFmtId="0" fontId="6" fillId="3" borderId="66" xfId="23" applyNumberFormat="1" applyFont="1" applyFill="1" applyBorder="1" applyAlignment="1" applyProtection="1">
      <alignment horizontal="center" vertical="center" wrapText="1"/>
      <protection locked="0"/>
    </xf>
    <xf numFmtId="0" fontId="6" fillId="3" borderId="85" xfId="23" applyFont="1" applyFill="1" applyBorder="1" applyAlignment="1" applyProtection="1">
      <alignment horizontal="center" vertical="center" wrapText="1"/>
      <protection locked="0"/>
    </xf>
    <xf numFmtId="0" fontId="6" fillId="3" borderId="86" xfId="23" applyFont="1" applyFill="1" applyBorder="1" applyAlignment="1" applyProtection="1">
      <alignment horizontal="center" vertical="center" wrapText="1"/>
      <protection locked="0"/>
    </xf>
    <xf numFmtId="0" fontId="6" fillId="3" borderId="77" xfId="23" applyFont="1" applyFill="1" applyBorder="1" applyAlignment="1" applyProtection="1">
      <alignment horizontal="center" vertical="center" wrapText="1"/>
      <protection locked="0"/>
    </xf>
    <xf numFmtId="0" fontId="6" fillId="3" borderId="79" xfId="23" applyFont="1" applyFill="1" applyBorder="1" applyAlignment="1" applyProtection="1">
      <alignment horizontal="center" vertical="center" wrapText="1"/>
      <protection locked="0"/>
    </xf>
    <xf numFmtId="0" fontId="6" fillId="3" borderId="70" xfId="23" applyFont="1" applyFill="1" applyBorder="1" applyAlignment="1" applyProtection="1">
      <alignment horizontal="center" vertical="center"/>
      <protection locked="0"/>
    </xf>
    <xf numFmtId="0" fontId="6" fillId="3" borderId="59" xfId="23" applyFont="1" applyFill="1" applyBorder="1" applyAlignment="1" applyProtection="1">
      <alignment horizontal="center" vertical="center"/>
      <protection locked="0"/>
    </xf>
    <xf numFmtId="0" fontId="6" fillId="3" borderId="71" xfId="23" applyFont="1" applyFill="1" applyBorder="1" applyAlignment="1" applyProtection="1">
      <alignment horizontal="center" vertical="center"/>
      <protection locked="0"/>
    </xf>
    <xf numFmtId="0" fontId="6" fillId="3" borderId="3" xfId="23" applyFont="1" applyFill="1" applyBorder="1" applyAlignment="1" applyProtection="1">
      <alignment horizontal="center" vertical="center"/>
      <protection locked="0"/>
    </xf>
    <xf numFmtId="0" fontId="6" fillId="3" borderId="4" xfId="23" applyFont="1" applyFill="1" applyBorder="1" applyAlignment="1" applyProtection="1">
      <alignment horizontal="center" vertical="center"/>
      <protection locked="0"/>
    </xf>
    <xf numFmtId="0" fontId="6" fillId="3" borderId="5" xfId="23" applyFont="1" applyFill="1" applyBorder="1" applyAlignment="1" applyProtection="1">
      <alignment horizontal="center" vertical="center"/>
      <protection locked="0"/>
    </xf>
    <xf numFmtId="0" fontId="6" fillId="3" borderId="3" xfId="23" applyFont="1" applyFill="1" applyBorder="1" applyAlignment="1" applyProtection="1">
      <alignment horizontal="center" vertical="center" wrapText="1"/>
      <protection locked="0"/>
    </xf>
    <xf numFmtId="0" fontId="6" fillId="3" borderId="4" xfId="23" applyFont="1" applyFill="1" applyBorder="1" applyAlignment="1" applyProtection="1">
      <alignment horizontal="center" vertical="center" wrapText="1"/>
      <protection locked="0"/>
    </xf>
    <xf numFmtId="0" fontId="6" fillId="3" borderId="59" xfId="23" applyFont="1" applyFill="1" applyBorder="1" applyAlignment="1" applyProtection="1">
      <alignment horizontal="center" vertical="center" wrapText="1"/>
      <protection locked="0"/>
    </xf>
    <xf numFmtId="0" fontId="6" fillId="3" borderId="71" xfId="23" applyFont="1" applyFill="1" applyBorder="1" applyAlignment="1" applyProtection="1">
      <alignment horizontal="center" vertical="center" wrapText="1"/>
      <protection locked="0"/>
    </xf>
    <xf numFmtId="0" fontId="6" fillId="3" borderId="5" xfId="23" applyFont="1" applyFill="1" applyBorder="1" applyAlignment="1" applyProtection="1">
      <alignment horizontal="center" vertical="center" wrapText="1"/>
      <protection locked="0"/>
    </xf>
    <xf numFmtId="0" fontId="37" fillId="3" borderId="70" xfId="23" applyFont="1" applyFill="1" applyBorder="1" applyAlignment="1" applyProtection="1">
      <alignment horizontal="center" vertical="center" wrapText="1"/>
      <protection locked="0"/>
    </xf>
    <xf numFmtId="0" fontId="37" fillId="3" borderId="59" xfId="23" applyFont="1" applyFill="1" applyBorder="1" applyAlignment="1" applyProtection="1">
      <alignment horizontal="center" vertical="center" wrapText="1"/>
      <protection locked="0"/>
    </xf>
    <xf numFmtId="0" fontId="37" fillId="3" borderId="71" xfId="23" applyFont="1" applyFill="1" applyBorder="1" applyAlignment="1" applyProtection="1">
      <alignment horizontal="center" vertical="center" wrapText="1"/>
      <protection locked="0"/>
    </xf>
    <xf numFmtId="0" fontId="37" fillId="3" borderId="3" xfId="23" applyFont="1" applyFill="1" applyBorder="1" applyAlignment="1" applyProtection="1">
      <alignment horizontal="center" vertical="center" wrapText="1"/>
      <protection locked="0"/>
    </xf>
    <xf numFmtId="0" fontId="37" fillId="3" borderId="4" xfId="23" applyFont="1" applyFill="1" applyBorder="1" applyAlignment="1" applyProtection="1">
      <alignment horizontal="center" vertical="center" wrapText="1"/>
      <protection locked="0"/>
    </xf>
    <xf numFmtId="0" fontId="37" fillId="3" borderId="5" xfId="23" applyFont="1" applyFill="1" applyBorder="1" applyAlignment="1" applyProtection="1">
      <alignment horizontal="center" vertical="center" wrapText="1"/>
      <protection locked="0"/>
    </xf>
    <xf numFmtId="183" fontId="20" fillId="0" borderId="67" xfId="23" applyNumberFormat="1" applyFont="1" applyBorder="1" applyAlignment="1" applyProtection="1">
      <alignment horizontal="center" vertical="center" shrinkToFit="1"/>
      <protection locked="0"/>
    </xf>
    <xf numFmtId="183" fontId="20" fillId="0" borderId="68" xfId="23" applyNumberFormat="1" applyFont="1" applyBorder="1" applyAlignment="1" applyProtection="1">
      <alignment horizontal="center" vertical="center" shrinkToFit="1"/>
      <protection locked="0"/>
    </xf>
    <xf numFmtId="183" fontId="20" fillId="0" borderId="69" xfId="23" applyNumberFormat="1" applyFont="1" applyBorder="1" applyAlignment="1" applyProtection="1">
      <alignment horizontal="center" vertical="center" shrinkToFit="1"/>
      <protection locked="0"/>
    </xf>
    <xf numFmtId="0" fontId="6" fillId="3" borderId="70" xfId="23" applyFont="1" applyFill="1" applyBorder="1" applyAlignment="1" applyProtection="1">
      <alignment horizontal="center" vertical="center" wrapText="1"/>
      <protection locked="0"/>
    </xf>
    <xf numFmtId="0" fontId="8" fillId="3" borderId="87" xfId="23" applyFont="1" applyFill="1" applyBorder="1" applyAlignment="1" applyProtection="1">
      <alignment horizontal="center" vertical="center" wrapText="1"/>
      <protection locked="0"/>
    </xf>
    <xf numFmtId="0" fontId="8" fillId="3" borderId="88" xfId="23" applyFont="1" applyFill="1" applyBorder="1" applyAlignment="1" applyProtection="1">
      <alignment horizontal="center" vertical="center" wrapText="1"/>
      <protection locked="0"/>
    </xf>
    <xf numFmtId="0" fontId="8" fillId="3" borderId="4" xfId="23" applyFont="1" applyFill="1" applyBorder="1" applyAlignment="1" applyProtection="1">
      <alignment horizontal="center" vertical="center" wrapText="1"/>
      <protection locked="0"/>
    </xf>
    <xf numFmtId="0" fontId="8" fillId="3" borderId="5" xfId="23" applyFont="1" applyFill="1" applyBorder="1" applyAlignment="1" applyProtection="1">
      <alignment horizontal="center" vertical="center" wrapText="1"/>
      <protection locked="0"/>
    </xf>
    <xf numFmtId="0" fontId="8" fillId="0" borderId="87" xfId="23" applyFont="1" applyBorder="1" applyAlignment="1" applyProtection="1">
      <alignment horizontal="left" vertical="center" wrapText="1"/>
      <protection locked="0"/>
    </xf>
    <xf numFmtId="0" fontId="8" fillId="0" borderId="89" xfId="23" applyFont="1" applyBorder="1" applyAlignment="1" applyProtection="1">
      <alignment horizontal="left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8" fillId="0" borderId="90" xfId="23" applyFont="1" applyBorder="1" applyAlignment="1" applyProtection="1">
      <alignment horizontal="left" vertical="center" wrapText="1"/>
      <protection locked="0"/>
    </xf>
    <xf numFmtId="0" fontId="8" fillId="0" borderId="60" xfId="23" applyFont="1" applyBorder="1" applyAlignment="1" applyProtection="1">
      <alignment horizontal="left" vertical="center" wrapText="1"/>
      <protection locked="0"/>
    </xf>
    <xf numFmtId="0" fontId="8" fillId="0" borderId="91" xfId="23" applyFont="1" applyBorder="1" applyAlignment="1" applyProtection="1">
      <alignment horizontal="left" vertical="center" wrapText="1"/>
      <protection locked="0"/>
    </xf>
    <xf numFmtId="0" fontId="8" fillId="3" borderId="59" xfId="23" applyFont="1" applyFill="1" applyBorder="1" applyAlignment="1" applyProtection="1">
      <alignment horizontal="center" vertical="center" wrapText="1"/>
      <protection locked="0"/>
    </xf>
    <xf numFmtId="0" fontId="8" fillId="3" borderId="71" xfId="23" applyFont="1" applyFill="1" applyBorder="1" applyAlignment="1" applyProtection="1">
      <alignment horizontal="center" vertical="center" wrapText="1"/>
      <protection locked="0"/>
    </xf>
    <xf numFmtId="0" fontId="8" fillId="3" borderId="60" xfId="23" applyFont="1" applyFill="1" applyBorder="1" applyAlignment="1" applyProtection="1">
      <alignment horizontal="center" vertical="center" wrapText="1"/>
      <protection locked="0"/>
    </xf>
    <xf numFmtId="0" fontId="8" fillId="3" borderId="92" xfId="23" applyFont="1" applyFill="1" applyBorder="1" applyAlignment="1" applyProtection="1">
      <alignment horizontal="center" vertical="center" wrapText="1"/>
      <protection locked="0"/>
    </xf>
    <xf numFmtId="176" fontId="21" fillId="0" borderId="6" xfId="23" applyNumberFormat="1" applyFont="1" applyBorder="1" applyAlignment="1" applyProtection="1">
      <alignment horizontal="right" vertical="center" wrapText="1"/>
      <protection locked="0"/>
    </xf>
    <xf numFmtId="176" fontId="21" fillId="0" borderId="7" xfId="23" applyNumberFormat="1" applyFont="1" applyBorder="1" applyAlignment="1" applyProtection="1">
      <alignment horizontal="right" vertical="center" wrapText="1"/>
      <protection locked="0"/>
    </xf>
    <xf numFmtId="176" fontId="21" fillId="0" borderId="93" xfId="23" applyNumberFormat="1" applyFont="1" applyBorder="1" applyAlignment="1" applyProtection="1">
      <alignment horizontal="right" vertical="center" wrapText="1"/>
      <protection locked="0"/>
    </xf>
    <xf numFmtId="176" fontId="21" fillId="0" borderId="94" xfId="23" applyNumberFormat="1" applyFont="1" applyBorder="1" applyAlignment="1" applyProtection="1">
      <alignment horizontal="right" vertical="center" wrapText="1"/>
      <protection locked="0"/>
    </xf>
    <xf numFmtId="0" fontId="8" fillId="0" borderId="59" xfId="23" applyFont="1" applyBorder="1" applyAlignment="1" applyProtection="1">
      <alignment horizontal="left" vertical="center" wrapText="1"/>
      <protection locked="0"/>
    </xf>
    <xf numFmtId="0" fontId="31" fillId="0" borderId="59" xfId="0" applyFont="1" applyBorder="1" applyProtection="1">
      <alignment vertical="center"/>
      <protection locked="0"/>
    </xf>
    <xf numFmtId="0" fontId="31" fillId="0" borderId="71" xfId="0" applyFont="1" applyBorder="1" applyProtection="1">
      <alignment vertical="center"/>
      <protection locked="0"/>
    </xf>
    <xf numFmtId="0" fontId="31" fillId="0" borderId="60" xfId="0" applyFont="1" applyBorder="1" applyProtection="1">
      <alignment vertical="center"/>
      <protection locked="0"/>
    </xf>
    <xf numFmtId="0" fontId="31" fillId="0" borderId="92" xfId="0" applyFont="1" applyBorder="1" applyProtection="1">
      <alignment vertical="center"/>
      <protection locked="0"/>
    </xf>
    <xf numFmtId="0" fontId="5" fillId="3" borderId="95" xfId="23" applyFont="1" applyFill="1" applyBorder="1" applyAlignment="1" applyProtection="1">
      <alignment horizontal="center" vertical="center" wrapText="1"/>
      <protection locked="0"/>
    </xf>
    <xf numFmtId="0" fontId="5" fillId="3" borderId="96" xfId="23" applyFont="1" applyFill="1" applyBorder="1" applyAlignment="1" applyProtection="1">
      <alignment horizontal="center" vertical="center" wrapText="1"/>
      <protection locked="0"/>
    </xf>
    <xf numFmtId="0" fontId="5" fillId="3" borderId="97" xfId="23" applyFont="1" applyFill="1" applyBorder="1" applyAlignment="1" applyProtection="1">
      <alignment horizontal="center" vertical="center" wrapText="1"/>
      <protection locked="0"/>
    </xf>
    <xf numFmtId="0" fontId="5" fillId="3" borderId="6" xfId="23" applyFont="1" applyFill="1" applyBorder="1" applyAlignment="1" applyProtection="1">
      <alignment horizontal="center" vertical="center" wrapText="1"/>
      <protection locked="0"/>
    </xf>
    <xf numFmtId="0" fontId="5" fillId="3" borderId="98" xfId="23" applyFont="1" applyFill="1" applyBorder="1" applyAlignment="1" applyProtection="1">
      <alignment horizontal="center" vertical="center" wrapText="1"/>
      <protection locked="0"/>
    </xf>
    <xf numFmtId="0" fontId="5" fillId="3" borderId="93" xfId="23" applyFont="1" applyFill="1" applyBorder="1" applyAlignment="1" applyProtection="1">
      <alignment horizontal="center" vertical="center" wrapText="1"/>
      <protection locked="0"/>
    </xf>
    <xf numFmtId="177" fontId="21" fillId="0" borderId="99" xfId="23" applyNumberFormat="1" applyFont="1" applyBorder="1" applyAlignment="1" applyProtection="1">
      <alignment horizontal="right" vertical="center" wrapText="1"/>
    </xf>
    <xf numFmtId="177" fontId="21" fillId="0" borderId="87" xfId="23" applyNumberFormat="1" applyFont="1" applyBorder="1" applyAlignment="1" applyProtection="1">
      <alignment horizontal="right" vertical="center" wrapText="1"/>
    </xf>
    <xf numFmtId="177" fontId="21" fillId="0" borderId="1" xfId="23" applyNumberFormat="1" applyFont="1" applyBorder="1" applyAlignment="1" applyProtection="1">
      <alignment horizontal="right" vertical="center" wrapText="1"/>
    </xf>
    <xf numFmtId="177" fontId="21" fillId="0" borderId="0" xfId="23" applyNumberFormat="1" applyFont="1" applyBorder="1" applyAlignment="1" applyProtection="1">
      <alignment horizontal="right" vertical="center" wrapText="1"/>
    </xf>
    <xf numFmtId="177" fontId="21" fillId="0" borderId="100" xfId="23" applyNumberFormat="1" applyFont="1" applyBorder="1" applyAlignment="1" applyProtection="1">
      <alignment horizontal="right" vertical="center" wrapText="1"/>
    </xf>
    <xf numFmtId="177" fontId="21" fillId="0" borderId="60" xfId="23" applyNumberFormat="1" applyFont="1" applyBorder="1" applyAlignment="1" applyProtection="1">
      <alignment horizontal="right" vertical="center" wrapText="1"/>
    </xf>
    <xf numFmtId="176" fontId="21" fillId="0" borderId="96" xfId="23" applyNumberFormat="1" applyFont="1" applyBorder="1" applyAlignment="1" applyProtection="1">
      <alignment horizontal="right" vertical="center" wrapText="1"/>
      <protection locked="0"/>
    </xf>
    <xf numFmtId="176" fontId="21" fillId="0" borderId="101" xfId="23" applyNumberFormat="1" applyFont="1" applyBorder="1" applyAlignment="1" applyProtection="1">
      <alignment horizontal="right" vertical="center" wrapText="1"/>
      <protection locked="0"/>
    </xf>
    <xf numFmtId="0" fontId="31" fillId="0" borderId="87" xfId="0" applyFont="1" applyBorder="1" applyProtection="1">
      <alignment vertical="center"/>
      <protection locked="0"/>
    </xf>
    <xf numFmtId="0" fontId="31" fillId="0" borderId="88" xfId="0" applyFont="1" applyBorder="1" applyProtection="1">
      <alignment vertical="center"/>
      <protection locked="0"/>
    </xf>
    <xf numFmtId="0" fontId="31" fillId="0" borderId="4" xfId="0" applyFont="1" applyBorder="1" applyProtection="1">
      <alignment vertical="center"/>
      <protection locked="0"/>
    </xf>
    <xf numFmtId="0" fontId="31" fillId="0" borderId="5" xfId="0" applyFont="1" applyBorder="1" applyProtection="1">
      <alignment vertical="center"/>
      <protection locked="0"/>
    </xf>
    <xf numFmtId="0" fontId="33" fillId="0" borderId="81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1" fillId="3" borderId="102" xfId="0" applyFont="1" applyFill="1" applyBorder="1" applyAlignment="1">
      <alignment horizontal="center" vertical="center"/>
    </xf>
    <xf numFmtId="0" fontId="31" fillId="3" borderId="103" xfId="0" applyFont="1" applyFill="1" applyBorder="1" applyAlignment="1">
      <alignment horizontal="center" vertical="center"/>
    </xf>
    <xf numFmtId="0" fontId="31" fillId="3" borderId="104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180" fontId="32" fillId="0" borderId="108" xfId="0" applyNumberFormat="1" applyFont="1" applyBorder="1" applyAlignment="1">
      <alignment horizontal="center" vertical="center" shrinkToFit="1"/>
    </xf>
    <xf numFmtId="180" fontId="32" fillId="0" borderId="14" xfId="0" applyNumberFormat="1" applyFont="1" applyBorder="1" applyAlignment="1">
      <alignment horizontal="center" vertical="center" shrinkToFit="1"/>
    </xf>
    <xf numFmtId="49" fontId="32" fillId="0" borderId="7" xfId="0" applyNumberFormat="1" applyFont="1" applyBorder="1" applyAlignment="1">
      <alignment horizontal="center" vertical="center" wrapText="1" shrinkToFit="1"/>
    </xf>
    <xf numFmtId="49" fontId="32" fillId="0" borderId="14" xfId="0" applyNumberFormat="1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31" fillId="3" borderId="122" xfId="0" applyFont="1" applyFill="1" applyBorder="1" applyAlignment="1" applyProtection="1">
      <alignment horizontal="center" vertical="center"/>
      <protection locked="0"/>
    </xf>
    <xf numFmtId="0" fontId="31" fillId="3" borderId="123" xfId="0" applyFont="1" applyFill="1" applyBorder="1" applyAlignment="1" applyProtection="1">
      <alignment horizontal="center" vertical="center"/>
      <protection locked="0"/>
    </xf>
    <xf numFmtId="0" fontId="33" fillId="0" borderId="81" xfId="3" applyFont="1" applyFill="1" applyBorder="1" applyAlignment="1" applyProtection="1">
      <alignment horizontal="center" vertical="center"/>
      <protection locked="0"/>
    </xf>
    <xf numFmtId="0" fontId="33" fillId="0" borderId="82" xfId="3" applyFont="1" applyFill="1" applyBorder="1" applyAlignment="1" applyProtection="1">
      <alignment horizontal="center" vertical="center"/>
      <protection locked="0"/>
    </xf>
    <xf numFmtId="0" fontId="33" fillId="0" borderId="58" xfId="3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182" fontId="27" fillId="0" borderId="4" xfId="0" applyNumberFormat="1" applyFont="1" applyFill="1" applyBorder="1" applyAlignment="1" applyProtection="1">
      <alignment horizontal="left" vertical="center" wrapText="1"/>
    </xf>
    <xf numFmtId="0" fontId="29" fillId="3" borderId="115" xfId="0" applyFont="1" applyFill="1" applyBorder="1" applyAlignment="1" applyProtection="1">
      <alignment horizontal="center" vertical="center"/>
      <protection locked="0"/>
    </xf>
    <xf numFmtId="0" fontId="29" fillId="3" borderId="116" xfId="0" applyFont="1" applyFill="1" applyBorder="1" applyAlignment="1" applyProtection="1">
      <alignment horizontal="center" vertical="center"/>
      <protection locked="0"/>
    </xf>
    <xf numFmtId="0" fontId="29" fillId="3" borderId="117" xfId="0" applyFont="1" applyFill="1" applyBorder="1" applyAlignment="1" applyProtection="1">
      <alignment horizontal="center" vertical="center"/>
      <protection locked="0"/>
    </xf>
    <xf numFmtId="0" fontId="31" fillId="3" borderId="16" xfId="0" applyFont="1" applyFill="1" applyBorder="1" applyAlignment="1" applyProtection="1">
      <alignment horizontal="center" vertical="center" wrapText="1"/>
      <protection locked="0"/>
    </xf>
    <xf numFmtId="0" fontId="31" fillId="3" borderId="124" xfId="0" applyFont="1" applyFill="1" applyBorder="1" applyAlignment="1" applyProtection="1">
      <alignment horizontal="center" vertical="center" wrapText="1"/>
      <protection locked="0"/>
    </xf>
    <xf numFmtId="0" fontId="31" fillId="3" borderId="125" xfId="0" applyFont="1" applyFill="1" applyBorder="1" applyAlignment="1" applyProtection="1">
      <alignment horizontal="center" vertical="center" wrapText="1"/>
      <protection locked="0"/>
    </xf>
    <xf numFmtId="0" fontId="31" fillId="3" borderId="17" xfId="0" applyFont="1" applyFill="1" applyBorder="1" applyAlignment="1" applyProtection="1">
      <alignment horizontal="center" vertical="center" wrapText="1"/>
      <protection locked="0"/>
    </xf>
    <xf numFmtId="0" fontId="31" fillId="3" borderId="120" xfId="0" applyFont="1" applyFill="1" applyBorder="1" applyAlignment="1" applyProtection="1">
      <alignment horizontal="center" vertical="center" wrapText="1"/>
      <protection locked="0"/>
    </xf>
    <xf numFmtId="0" fontId="31" fillId="3" borderId="121" xfId="0" applyFont="1" applyFill="1" applyBorder="1" applyAlignment="1" applyProtection="1">
      <alignment horizontal="center" vertical="center" wrapText="1"/>
      <protection locked="0"/>
    </xf>
    <xf numFmtId="0" fontId="31" fillId="3" borderId="109" xfId="0" applyFont="1" applyFill="1" applyBorder="1" applyAlignment="1" applyProtection="1">
      <alignment horizontal="center" vertical="center" wrapText="1"/>
      <protection locked="0"/>
    </xf>
    <xf numFmtId="0" fontId="31" fillId="3" borderId="110" xfId="0" applyFont="1" applyFill="1" applyBorder="1" applyAlignment="1" applyProtection="1">
      <alignment horizontal="center" vertical="center" wrapText="1"/>
      <protection locked="0"/>
    </xf>
    <xf numFmtId="0" fontId="31" fillId="3" borderId="111" xfId="0" applyFont="1" applyFill="1" applyBorder="1" applyAlignment="1" applyProtection="1">
      <alignment horizontal="center" vertical="center" wrapText="1"/>
      <protection locked="0"/>
    </xf>
    <xf numFmtId="0" fontId="31" fillId="3" borderId="112" xfId="0" applyFont="1" applyFill="1" applyBorder="1" applyAlignment="1" applyProtection="1">
      <alignment horizontal="center" vertical="center"/>
      <protection locked="0"/>
    </xf>
    <xf numFmtId="0" fontId="31" fillId="3" borderId="113" xfId="0" applyFont="1" applyFill="1" applyBorder="1" applyAlignment="1" applyProtection="1">
      <alignment horizontal="center" vertical="center"/>
      <protection locked="0"/>
    </xf>
    <xf numFmtId="0" fontId="31" fillId="3" borderId="114" xfId="0" applyFont="1" applyFill="1" applyBorder="1" applyAlignment="1" applyProtection="1">
      <alignment horizontal="center" vertical="center"/>
      <protection locked="0"/>
    </xf>
    <xf numFmtId="181" fontId="31" fillId="3" borderId="118" xfId="0" applyNumberFormat="1" applyFont="1" applyFill="1" applyBorder="1" applyAlignment="1" applyProtection="1">
      <alignment horizontal="center" vertical="center"/>
      <protection locked="0"/>
    </xf>
    <xf numFmtId="181" fontId="31" fillId="3" borderId="8" xfId="0" applyNumberFormat="1" applyFont="1" applyFill="1" applyBorder="1" applyAlignment="1" applyProtection="1">
      <alignment horizontal="center" vertical="center"/>
      <protection locked="0"/>
    </xf>
    <xf numFmtId="181" fontId="31" fillId="3" borderId="119" xfId="0" applyNumberFormat="1" applyFont="1" applyFill="1" applyBorder="1" applyAlignment="1" applyProtection="1">
      <alignment horizontal="center" vertical="center"/>
      <protection locked="0"/>
    </xf>
  </cellXfs>
  <cellStyles count="28">
    <cellStyle name="標準" xfId="0" builtinId="0"/>
    <cellStyle name="標準 10" xfId="1"/>
    <cellStyle name="標準 10 5" xfId="2"/>
    <cellStyle name="標準 10 6" xfId="3"/>
    <cellStyle name="標準 2" xfId="4"/>
    <cellStyle name="標準 2 2" xfId="5"/>
    <cellStyle name="標準 3" xfId="6"/>
    <cellStyle name="標準 3 2" xfId="7"/>
    <cellStyle name="標準 3 2 2" xfId="8"/>
    <cellStyle name="標準 3 3" xfId="9"/>
    <cellStyle name="標準 4" xfId="10"/>
    <cellStyle name="標準 4 2" xfId="11"/>
    <cellStyle name="標準 4 2 2" xfId="12"/>
    <cellStyle name="標準 4 2 2 2" xfId="13"/>
    <cellStyle name="標準 4 2 3" xfId="14"/>
    <cellStyle name="標準 4 3" xfId="15"/>
    <cellStyle name="標準 4 3 2 3" xfId="16"/>
    <cellStyle name="標準 5" xfId="17"/>
    <cellStyle name="標準 5 2" xfId="18"/>
    <cellStyle name="標準 6" xfId="19"/>
    <cellStyle name="標準 6 2" xfId="20"/>
    <cellStyle name="標準 6 2 2" xfId="21"/>
    <cellStyle name="標準 6 2 2 2" xfId="22"/>
    <cellStyle name="標準 6 2 5" xfId="23"/>
    <cellStyle name="標準 6 2 6" xfId="24"/>
    <cellStyle name="標準 7" xfId="25"/>
    <cellStyle name="標準 8" xfId="26"/>
    <cellStyle name="標準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179295</xdr:colOff>
      <xdr:row>7</xdr:row>
      <xdr:rowOff>212913</xdr:rowOff>
    </xdr:from>
    <xdr:to>
      <xdr:col>65</xdr:col>
      <xdr:colOff>56029</xdr:colOff>
      <xdr:row>11</xdr:row>
      <xdr:rowOff>1</xdr:rowOff>
    </xdr:to>
    <xdr:sp macro="" textlink="">
      <xdr:nvSpPr>
        <xdr:cNvPr id="2" name="正方形/長方形 1"/>
        <xdr:cNvSpPr/>
      </xdr:nvSpPr>
      <xdr:spPr>
        <a:xfrm>
          <a:off x="11990295" y="1938619"/>
          <a:ext cx="4112558" cy="68355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参加人数（子供、保護者）は様式例</a:t>
          </a:r>
          <a:r>
            <a:rPr kumimoji="1" lang="en-US" altLang="ja-JP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4</a:t>
          </a:r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を入力いただければ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/>
          <a:r>
            <a:rPr kumimoji="1" lang="ja-JP" altLang="en-US" sz="12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自動反映されます。</a:t>
          </a:r>
          <a:endParaRPr kumimoji="1" lang="en-US" altLang="ja-JP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  <a:p>
          <a:pPr algn="l">
            <a:lnSpc>
              <a:spcPts val="1300"/>
            </a:lnSpc>
          </a:pPr>
          <a:endParaRPr kumimoji="1" lang="ja-JP" altLang="en-US" sz="12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66675</xdr:colOff>
      <xdr:row>0</xdr:row>
      <xdr:rowOff>123825</xdr:rowOff>
    </xdr:from>
    <xdr:to>
      <xdr:col>41</xdr:col>
      <xdr:colOff>28575</xdr:colOff>
      <xdr:row>0</xdr:row>
      <xdr:rowOff>371475</xdr:rowOff>
    </xdr:to>
    <xdr:grpSp>
      <xdr:nvGrpSpPr>
        <xdr:cNvPr id="385544" name="グループ化 2"/>
        <xdr:cNvGrpSpPr>
          <a:grpSpLocks/>
        </xdr:cNvGrpSpPr>
      </xdr:nvGrpSpPr>
      <xdr:grpSpPr bwMode="auto">
        <a:xfrm>
          <a:off x="7305675" y="123825"/>
          <a:ext cx="3211606" cy="247650"/>
          <a:chOff x="7310154" y="123265"/>
          <a:chExt cx="3205821" cy="248210"/>
        </a:xfrm>
      </xdr:grpSpPr>
      <xdr:grpSp>
        <xdr:nvGrpSpPr>
          <xdr:cNvPr id="38554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26" name="テキスト ボックス 25" descr="='（様式１）申請書'!AB4">
              <a:extLst/>
            </xdr:cNvPr>
            <xdr:cNvSpPr txBox="1"/>
          </xdr:nvSpPr>
          <xdr:spPr>
            <a:xfrm>
              <a:off x="5143541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27" name="テキスト ボックス 26" descr="='（様式１）申請書'!AB4">
              <a:extLst/>
            </xdr:cNvPr>
            <xdr:cNvSpPr txBox="1"/>
          </xdr:nvSpPr>
          <xdr:spPr>
            <a:xfrm>
              <a:off x="5328992" y="787830"/>
              <a:ext cx="20231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28" name="テキスト ボックス 27" descr="='（様式１）申請書'!AB4">
              <a:extLst/>
            </xdr:cNvPr>
            <xdr:cNvSpPr txBox="1"/>
          </xdr:nvSpPr>
          <xdr:spPr>
            <a:xfrm>
              <a:off x="5531301" y="787830"/>
              <a:ext cx="185450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" name="テキスト ボックス 28" descr="='（様式１）申請書'!AB4">
              <a:extLst/>
            </xdr:cNvPr>
            <xdr:cNvSpPr txBox="1"/>
          </xdr:nvSpPr>
          <xdr:spPr>
            <a:xfrm>
              <a:off x="5716752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0" name="テキスト ボックス 29" descr="='（様式１）申請書'!AB4">
              <a:extLst/>
            </xdr:cNvPr>
            <xdr:cNvSpPr txBox="1"/>
          </xdr:nvSpPr>
          <xdr:spPr>
            <a:xfrm>
              <a:off x="5902202" y="787830"/>
              <a:ext cx="18545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1" name="テキスト ボックス 30" descr="='（様式１）申請書'!AB4">
              <a:extLst/>
            </xdr:cNvPr>
            <xdr:cNvSpPr txBox="1"/>
          </xdr:nvSpPr>
          <xdr:spPr>
            <a:xfrm>
              <a:off x="6087653" y="787830"/>
              <a:ext cx="19388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2" name="テキスト ボックス 31" descr="='（様式１）申請書'!AB4">
              <a:extLst/>
            </xdr:cNvPr>
            <xdr:cNvSpPr txBox="1"/>
          </xdr:nvSpPr>
          <xdr:spPr>
            <a:xfrm>
              <a:off x="6281533" y="787830"/>
              <a:ext cx="202310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" name="テキスト ボックス 32" descr="='（様式１）申請書'!AB4">
              <a:extLst/>
            </xdr:cNvPr>
            <xdr:cNvSpPr txBox="1"/>
          </xdr:nvSpPr>
          <xdr:spPr>
            <a:xfrm>
              <a:off x="6483842" y="787830"/>
              <a:ext cx="177021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4" name="テキスト ボックス 33" descr="='（様式１）申請書'!AB4">
              <a:extLst/>
            </xdr:cNvPr>
            <xdr:cNvSpPr txBox="1"/>
          </xdr:nvSpPr>
          <xdr:spPr>
            <a:xfrm>
              <a:off x="6660863" y="787830"/>
              <a:ext cx="193880" cy="197515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35" name="テキスト ボックス 34" descr="='（様式１）申請書'!AB4">
              <a:extLst/>
            </xdr:cNvPr>
            <xdr:cNvSpPr txBox="1"/>
          </xdr:nvSpPr>
          <xdr:spPr>
            <a:xfrm>
              <a:off x="4191000" y="787830"/>
              <a:ext cx="952541" cy="197515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5" name="テキスト ボックス 14" descr="='（様式１）申請書'!AB4">
            <a:extLst/>
          </xdr:cNvPr>
          <xdr:cNvSpPr txBox="1"/>
        </xdr:nvSpPr>
        <xdr:spPr bwMode="auto">
          <a:xfrm>
            <a:off x="10298471" y="123265"/>
            <a:ext cx="217504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6</xdr:row>
      <xdr:rowOff>514350</xdr:rowOff>
    </xdr:from>
    <xdr:to>
      <xdr:col>9</xdr:col>
      <xdr:colOff>542925</xdr:colOff>
      <xdr:row>10</xdr:row>
      <xdr:rowOff>476250</xdr:rowOff>
    </xdr:to>
    <xdr:grpSp>
      <xdr:nvGrpSpPr>
        <xdr:cNvPr id="441273" name="グループ化 1"/>
        <xdr:cNvGrpSpPr>
          <a:grpSpLocks/>
        </xdr:cNvGrpSpPr>
      </xdr:nvGrpSpPr>
      <xdr:grpSpPr bwMode="auto">
        <a:xfrm>
          <a:off x="1724025" y="2609850"/>
          <a:ext cx="4814047" cy="3234018"/>
          <a:chOff x="257175" y="2247900"/>
          <a:chExt cx="4572000" cy="3009900"/>
        </a:xfrm>
      </xdr:grpSpPr>
      <xdr:sp macro="" textlink="">
        <xdr:nvSpPr>
          <xdr:cNvPr id="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209550</xdr:colOff>
      <xdr:row>13</xdr:row>
      <xdr:rowOff>514350</xdr:rowOff>
    </xdr:from>
    <xdr:to>
      <xdr:col>9</xdr:col>
      <xdr:colOff>552450</xdr:colOff>
      <xdr:row>17</xdr:row>
      <xdr:rowOff>476250</xdr:rowOff>
    </xdr:to>
    <xdr:grpSp>
      <xdr:nvGrpSpPr>
        <xdr:cNvPr id="441274" name="グループ化 9"/>
        <xdr:cNvGrpSpPr>
          <a:grpSpLocks/>
        </xdr:cNvGrpSpPr>
      </xdr:nvGrpSpPr>
      <xdr:grpSpPr bwMode="auto">
        <a:xfrm>
          <a:off x="1733550" y="7708526"/>
          <a:ext cx="4814047" cy="3234018"/>
          <a:chOff x="257175" y="2247900"/>
          <a:chExt cx="4572000" cy="3009900"/>
        </a:xfrm>
      </xdr:grpSpPr>
      <xdr:sp macro="" textlink="">
        <xdr:nvSpPr>
          <xdr:cNvPr id="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15</xdr:col>
      <xdr:colOff>200025</xdr:colOff>
      <xdr:row>6</xdr:row>
      <xdr:rowOff>514350</xdr:rowOff>
    </xdr:from>
    <xdr:to>
      <xdr:col>20</xdr:col>
      <xdr:colOff>542925</xdr:colOff>
      <xdr:row>10</xdr:row>
      <xdr:rowOff>476250</xdr:rowOff>
    </xdr:to>
    <xdr:grpSp>
      <xdr:nvGrpSpPr>
        <xdr:cNvPr id="441275" name="グループ化 1"/>
        <xdr:cNvGrpSpPr>
          <a:grpSpLocks/>
        </xdr:cNvGrpSpPr>
      </xdr:nvGrpSpPr>
      <xdr:grpSpPr bwMode="auto">
        <a:xfrm>
          <a:off x="9668996" y="2609850"/>
          <a:ext cx="4814047" cy="3234018"/>
          <a:chOff x="257175" y="2247900"/>
          <a:chExt cx="4572000" cy="3009900"/>
        </a:xfrm>
      </xdr:grpSpPr>
      <xdr:sp macro="" textlink="">
        <xdr:nvSpPr>
          <xdr:cNvPr id="42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2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15</xdr:col>
      <xdr:colOff>209550</xdr:colOff>
      <xdr:row>13</xdr:row>
      <xdr:rowOff>514350</xdr:rowOff>
    </xdr:from>
    <xdr:to>
      <xdr:col>20</xdr:col>
      <xdr:colOff>552450</xdr:colOff>
      <xdr:row>17</xdr:row>
      <xdr:rowOff>476250</xdr:rowOff>
    </xdr:to>
    <xdr:grpSp>
      <xdr:nvGrpSpPr>
        <xdr:cNvPr id="441276" name="グループ化 9"/>
        <xdr:cNvGrpSpPr>
          <a:grpSpLocks/>
        </xdr:cNvGrpSpPr>
      </xdr:nvGrpSpPr>
      <xdr:grpSpPr bwMode="auto">
        <a:xfrm>
          <a:off x="9678521" y="7708526"/>
          <a:ext cx="4814047" cy="3234018"/>
          <a:chOff x="257175" y="2247900"/>
          <a:chExt cx="4572000" cy="3009900"/>
        </a:xfrm>
      </xdr:grpSpPr>
      <xdr:sp macro="" textlink="">
        <xdr:nvSpPr>
          <xdr:cNvPr id="43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31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18</xdr:col>
      <xdr:colOff>647700</xdr:colOff>
      <xdr:row>2</xdr:row>
      <xdr:rowOff>0</xdr:rowOff>
    </xdr:from>
    <xdr:to>
      <xdr:col>21</xdr:col>
      <xdr:colOff>685800</xdr:colOff>
      <xdr:row>3</xdr:row>
      <xdr:rowOff>28575</xdr:rowOff>
    </xdr:to>
    <xdr:grpSp>
      <xdr:nvGrpSpPr>
        <xdr:cNvPr id="441277" name="グループ化 431"/>
        <xdr:cNvGrpSpPr>
          <a:grpSpLocks/>
        </xdr:cNvGrpSpPr>
      </xdr:nvGrpSpPr>
      <xdr:grpSpPr bwMode="auto">
        <a:xfrm>
          <a:off x="12637994" y="638735"/>
          <a:ext cx="2962835" cy="252693"/>
          <a:chOff x="7310154" y="123265"/>
          <a:chExt cx="3205821" cy="248210"/>
        </a:xfrm>
      </xdr:grpSpPr>
      <xdr:grpSp>
        <xdr:nvGrpSpPr>
          <xdr:cNvPr id="44349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35" name="テキスト ボックス 434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36" name="テキスト ボックス 435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37" name="テキスト ボックス 436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38" name="テキスト ボックス 437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39" name="テキスト ボックス 438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1" name="テキスト ボックス 440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2" name="テキスト ボックス 441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43" name="テキスト ボックス 442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4" name="テキスト ボックス 443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45" name="テキスト ボックス 444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34" name="テキスト ボックス 433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26</xdr:col>
      <xdr:colOff>200025</xdr:colOff>
      <xdr:row>6</xdr:row>
      <xdr:rowOff>514350</xdr:rowOff>
    </xdr:from>
    <xdr:to>
      <xdr:col>31</xdr:col>
      <xdr:colOff>542925</xdr:colOff>
      <xdr:row>10</xdr:row>
      <xdr:rowOff>476250</xdr:rowOff>
    </xdr:to>
    <xdr:grpSp>
      <xdr:nvGrpSpPr>
        <xdr:cNvPr id="441278" name="グループ化 1"/>
        <xdr:cNvGrpSpPr>
          <a:grpSpLocks/>
        </xdr:cNvGrpSpPr>
      </xdr:nvGrpSpPr>
      <xdr:grpSpPr bwMode="auto">
        <a:xfrm>
          <a:off x="17613966" y="2609850"/>
          <a:ext cx="4814047" cy="3234018"/>
          <a:chOff x="257175" y="2247900"/>
          <a:chExt cx="4572000" cy="3009900"/>
        </a:xfrm>
      </xdr:grpSpPr>
      <xdr:sp macro="" textlink="">
        <xdr:nvSpPr>
          <xdr:cNvPr id="447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48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26</xdr:col>
      <xdr:colOff>209550</xdr:colOff>
      <xdr:row>13</xdr:row>
      <xdr:rowOff>514350</xdr:rowOff>
    </xdr:from>
    <xdr:to>
      <xdr:col>31</xdr:col>
      <xdr:colOff>552450</xdr:colOff>
      <xdr:row>17</xdr:row>
      <xdr:rowOff>476250</xdr:rowOff>
    </xdr:to>
    <xdr:grpSp>
      <xdr:nvGrpSpPr>
        <xdr:cNvPr id="441279" name="グループ化 9"/>
        <xdr:cNvGrpSpPr>
          <a:grpSpLocks/>
        </xdr:cNvGrpSpPr>
      </xdr:nvGrpSpPr>
      <xdr:grpSpPr bwMode="auto">
        <a:xfrm>
          <a:off x="17623491" y="7708526"/>
          <a:ext cx="4814047" cy="3234018"/>
          <a:chOff x="257175" y="2247900"/>
          <a:chExt cx="4572000" cy="3009900"/>
        </a:xfrm>
      </xdr:grpSpPr>
      <xdr:sp macro="" textlink="">
        <xdr:nvSpPr>
          <xdr:cNvPr id="45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5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29</xdr:col>
      <xdr:colOff>647700</xdr:colOff>
      <xdr:row>2</xdr:row>
      <xdr:rowOff>0</xdr:rowOff>
    </xdr:from>
    <xdr:to>
      <xdr:col>32</xdr:col>
      <xdr:colOff>685800</xdr:colOff>
      <xdr:row>3</xdr:row>
      <xdr:rowOff>28575</xdr:rowOff>
    </xdr:to>
    <xdr:grpSp>
      <xdr:nvGrpSpPr>
        <xdr:cNvPr id="441280" name="グループ化 452"/>
        <xdr:cNvGrpSpPr>
          <a:grpSpLocks/>
        </xdr:cNvGrpSpPr>
      </xdr:nvGrpSpPr>
      <xdr:grpSpPr bwMode="auto">
        <a:xfrm>
          <a:off x="20582965" y="638735"/>
          <a:ext cx="2962835" cy="252693"/>
          <a:chOff x="7310154" y="123265"/>
          <a:chExt cx="3205821" cy="248210"/>
        </a:xfrm>
      </xdr:grpSpPr>
      <xdr:grpSp>
        <xdr:nvGrpSpPr>
          <xdr:cNvPr id="44347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56" name="テキスト ボックス 455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57" name="テキスト ボックス 456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58" name="テキスト ボックス 457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59" name="テキスト ボックス 458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0" name="テキスト ボックス 459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1" name="テキスト ボックス 460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3" name="テキスト ボックス 46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64" name="テキスト ボックス 46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5" name="テキスト ボックス 46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66" name="テキスト ボックス 465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55" name="テキスト ボックス 454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37</xdr:col>
      <xdr:colOff>200025</xdr:colOff>
      <xdr:row>6</xdr:row>
      <xdr:rowOff>514350</xdr:rowOff>
    </xdr:from>
    <xdr:to>
      <xdr:col>42</xdr:col>
      <xdr:colOff>542925</xdr:colOff>
      <xdr:row>10</xdr:row>
      <xdr:rowOff>476250</xdr:rowOff>
    </xdr:to>
    <xdr:grpSp>
      <xdr:nvGrpSpPr>
        <xdr:cNvPr id="441281" name="グループ化 1"/>
        <xdr:cNvGrpSpPr>
          <a:grpSpLocks/>
        </xdr:cNvGrpSpPr>
      </xdr:nvGrpSpPr>
      <xdr:grpSpPr bwMode="auto">
        <a:xfrm>
          <a:off x="25558937" y="2609850"/>
          <a:ext cx="4814047" cy="3234018"/>
          <a:chOff x="257175" y="2247900"/>
          <a:chExt cx="4572000" cy="3009900"/>
        </a:xfrm>
      </xdr:grpSpPr>
      <xdr:sp macro="" textlink="">
        <xdr:nvSpPr>
          <xdr:cNvPr id="468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69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37</xdr:col>
      <xdr:colOff>209550</xdr:colOff>
      <xdr:row>13</xdr:row>
      <xdr:rowOff>514350</xdr:rowOff>
    </xdr:from>
    <xdr:to>
      <xdr:col>42</xdr:col>
      <xdr:colOff>552450</xdr:colOff>
      <xdr:row>17</xdr:row>
      <xdr:rowOff>476250</xdr:rowOff>
    </xdr:to>
    <xdr:grpSp>
      <xdr:nvGrpSpPr>
        <xdr:cNvPr id="441282" name="グループ化 9"/>
        <xdr:cNvGrpSpPr>
          <a:grpSpLocks/>
        </xdr:cNvGrpSpPr>
      </xdr:nvGrpSpPr>
      <xdr:grpSpPr bwMode="auto">
        <a:xfrm>
          <a:off x="25568462" y="7708526"/>
          <a:ext cx="4814047" cy="3234018"/>
          <a:chOff x="257175" y="2247900"/>
          <a:chExt cx="4572000" cy="3009900"/>
        </a:xfrm>
      </xdr:grpSpPr>
      <xdr:sp macro="" textlink="">
        <xdr:nvSpPr>
          <xdr:cNvPr id="47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40</xdr:col>
      <xdr:colOff>647700</xdr:colOff>
      <xdr:row>2</xdr:row>
      <xdr:rowOff>0</xdr:rowOff>
    </xdr:from>
    <xdr:to>
      <xdr:col>43</xdr:col>
      <xdr:colOff>685800</xdr:colOff>
      <xdr:row>3</xdr:row>
      <xdr:rowOff>28575</xdr:rowOff>
    </xdr:to>
    <xdr:grpSp>
      <xdr:nvGrpSpPr>
        <xdr:cNvPr id="441283" name="グループ化 473"/>
        <xdr:cNvGrpSpPr>
          <a:grpSpLocks/>
        </xdr:cNvGrpSpPr>
      </xdr:nvGrpSpPr>
      <xdr:grpSpPr bwMode="auto">
        <a:xfrm>
          <a:off x="28527935" y="638735"/>
          <a:ext cx="2962836" cy="252693"/>
          <a:chOff x="7310154" y="123265"/>
          <a:chExt cx="3205821" cy="248210"/>
        </a:xfrm>
      </xdr:grpSpPr>
      <xdr:grpSp>
        <xdr:nvGrpSpPr>
          <xdr:cNvPr id="443459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77" name="テキスト ボックス 476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78" name="テキスト ボックス 477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79" name="テキスト ボックス 478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0" name="テキスト ボックス 479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1" name="テキスト ボックス 480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2" name="テキスト ボックス 481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3" name="テキスト ボックス 48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84" name="テキスト ボックス 48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5" name="テキスト ボックス 48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86" name="テキスト ボックス 485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76" name="テキスト ボックス 47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48</xdr:col>
      <xdr:colOff>200025</xdr:colOff>
      <xdr:row>6</xdr:row>
      <xdr:rowOff>514350</xdr:rowOff>
    </xdr:from>
    <xdr:to>
      <xdr:col>53</xdr:col>
      <xdr:colOff>542925</xdr:colOff>
      <xdr:row>10</xdr:row>
      <xdr:rowOff>476250</xdr:rowOff>
    </xdr:to>
    <xdr:grpSp>
      <xdr:nvGrpSpPr>
        <xdr:cNvPr id="441284" name="グループ化 1"/>
        <xdr:cNvGrpSpPr>
          <a:grpSpLocks/>
        </xdr:cNvGrpSpPr>
      </xdr:nvGrpSpPr>
      <xdr:grpSpPr bwMode="auto">
        <a:xfrm>
          <a:off x="33503907" y="2609850"/>
          <a:ext cx="4814047" cy="3234018"/>
          <a:chOff x="257175" y="2247900"/>
          <a:chExt cx="4572000" cy="3009900"/>
        </a:xfrm>
      </xdr:grpSpPr>
      <xdr:sp macro="" textlink="">
        <xdr:nvSpPr>
          <xdr:cNvPr id="488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89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48</xdr:col>
      <xdr:colOff>209550</xdr:colOff>
      <xdr:row>13</xdr:row>
      <xdr:rowOff>514350</xdr:rowOff>
    </xdr:from>
    <xdr:to>
      <xdr:col>53</xdr:col>
      <xdr:colOff>552450</xdr:colOff>
      <xdr:row>17</xdr:row>
      <xdr:rowOff>476250</xdr:rowOff>
    </xdr:to>
    <xdr:grpSp>
      <xdr:nvGrpSpPr>
        <xdr:cNvPr id="441285" name="グループ化 9"/>
        <xdr:cNvGrpSpPr>
          <a:grpSpLocks/>
        </xdr:cNvGrpSpPr>
      </xdr:nvGrpSpPr>
      <xdr:grpSpPr bwMode="auto">
        <a:xfrm>
          <a:off x="33513432" y="7708526"/>
          <a:ext cx="4814047" cy="3234018"/>
          <a:chOff x="257175" y="2247900"/>
          <a:chExt cx="4572000" cy="3009900"/>
        </a:xfrm>
      </xdr:grpSpPr>
      <xdr:sp macro="" textlink="">
        <xdr:nvSpPr>
          <xdr:cNvPr id="49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9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51</xdr:col>
      <xdr:colOff>647700</xdr:colOff>
      <xdr:row>2</xdr:row>
      <xdr:rowOff>0</xdr:rowOff>
    </xdr:from>
    <xdr:to>
      <xdr:col>54</xdr:col>
      <xdr:colOff>685800</xdr:colOff>
      <xdr:row>3</xdr:row>
      <xdr:rowOff>28575</xdr:rowOff>
    </xdr:to>
    <xdr:grpSp>
      <xdr:nvGrpSpPr>
        <xdr:cNvPr id="441286" name="グループ化 492"/>
        <xdr:cNvGrpSpPr>
          <a:grpSpLocks/>
        </xdr:cNvGrpSpPr>
      </xdr:nvGrpSpPr>
      <xdr:grpSpPr bwMode="auto">
        <a:xfrm>
          <a:off x="36472906" y="638735"/>
          <a:ext cx="2962835" cy="252693"/>
          <a:chOff x="7310154" y="123265"/>
          <a:chExt cx="3205821" cy="248210"/>
        </a:xfrm>
      </xdr:grpSpPr>
      <xdr:grpSp>
        <xdr:nvGrpSpPr>
          <xdr:cNvPr id="443443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497" name="テキスト ボックス 496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498" name="テキスト ボックス 497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499" name="テキスト ボックス 498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00" name="テキスト ボックス 499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1" name="テキスト ボックス 500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2" name="テキスト ボックス 501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3" name="テキスト ボックス 502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04" name="テキスト ボックス 503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5" name="テキスト ボックス 504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07" name="テキスト ボックス 506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496" name="テキスト ボックス 49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59</xdr:col>
      <xdr:colOff>200025</xdr:colOff>
      <xdr:row>6</xdr:row>
      <xdr:rowOff>514350</xdr:rowOff>
    </xdr:from>
    <xdr:to>
      <xdr:col>64</xdr:col>
      <xdr:colOff>542925</xdr:colOff>
      <xdr:row>10</xdr:row>
      <xdr:rowOff>476250</xdr:rowOff>
    </xdr:to>
    <xdr:grpSp>
      <xdr:nvGrpSpPr>
        <xdr:cNvPr id="441287" name="グループ化 1"/>
        <xdr:cNvGrpSpPr>
          <a:grpSpLocks/>
        </xdr:cNvGrpSpPr>
      </xdr:nvGrpSpPr>
      <xdr:grpSpPr bwMode="auto">
        <a:xfrm>
          <a:off x="41448878" y="2609850"/>
          <a:ext cx="4814047" cy="3234018"/>
          <a:chOff x="257175" y="2247900"/>
          <a:chExt cx="4572000" cy="3009900"/>
        </a:xfrm>
      </xdr:grpSpPr>
      <xdr:sp macro="" textlink="">
        <xdr:nvSpPr>
          <xdr:cNvPr id="509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0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59</xdr:col>
      <xdr:colOff>209550</xdr:colOff>
      <xdr:row>13</xdr:row>
      <xdr:rowOff>514350</xdr:rowOff>
    </xdr:from>
    <xdr:to>
      <xdr:col>64</xdr:col>
      <xdr:colOff>552450</xdr:colOff>
      <xdr:row>17</xdr:row>
      <xdr:rowOff>476250</xdr:rowOff>
    </xdr:to>
    <xdr:grpSp>
      <xdr:nvGrpSpPr>
        <xdr:cNvPr id="441288" name="グループ化 9"/>
        <xdr:cNvGrpSpPr>
          <a:grpSpLocks/>
        </xdr:cNvGrpSpPr>
      </xdr:nvGrpSpPr>
      <xdr:grpSpPr bwMode="auto">
        <a:xfrm>
          <a:off x="41458403" y="7708526"/>
          <a:ext cx="4814047" cy="3234018"/>
          <a:chOff x="257175" y="2247900"/>
          <a:chExt cx="4572000" cy="3009900"/>
        </a:xfrm>
      </xdr:grpSpPr>
      <xdr:sp macro="" textlink="">
        <xdr:nvSpPr>
          <xdr:cNvPr id="512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3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62</xdr:col>
      <xdr:colOff>647700</xdr:colOff>
      <xdr:row>2</xdr:row>
      <xdr:rowOff>0</xdr:rowOff>
    </xdr:from>
    <xdr:to>
      <xdr:col>65</xdr:col>
      <xdr:colOff>685800</xdr:colOff>
      <xdr:row>3</xdr:row>
      <xdr:rowOff>28575</xdr:rowOff>
    </xdr:to>
    <xdr:grpSp>
      <xdr:nvGrpSpPr>
        <xdr:cNvPr id="441289" name="グループ化 513"/>
        <xdr:cNvGrpSpPr>
          <a:grpSpLocks/>
        </xdr:cNvGrpSpPr>
      </xdr:nvGrpSpPr>
      <xdr:grpSpPr bwMode="auto">
        <a:xfrm>
          <a:off x="44417876" y="638735"/>
          <a:ext cx="2962836" cy="252693"/>
          <a:chOff x="7310154" y="123265"/>
          <a:chExt cx="3205821" cy="248210"/>
        </a:xfrm>
      </xdr:grpSpPr>
      <xdr:grpSp>
        <xdr:nvGrpSpPr>
          <xdr:cNvPr id="443427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18" name="テキスト ボックス 517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19" name="テキスト ボックス 518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0" name="テキスト ボックス 519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21" name="テキスト ボックス 520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2" name="テキスト ボックス 521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3" name="テキスト ボックス 522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4" name="テキスト ボックス 523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25" name="テキスト ボックス 524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6" name="テキスト ボックス 525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27" name="テキスト ボックス 526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16" name="テキスト ボックス 515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70</xdr:col>
      <xdr:colOff>200025</xdr:colOff>
      <xdr:row>6</xdr:row>
      <xdr:rowOff>514350</xdr:rowOff>
    </xdr:from>
    <xdr:to>
      <xdr:col>75</xdr:col>
      <xdr:colOff>542925</xdr:colOff>
      <xdr:row>10</xdr:row>
      <xdr:rowOff>476250</xdr:rowOff>
    </xdr:to>
    <xdr:grpSp>
      <xdr:nvGrpSpPr>
        <xdr:cNvPr id="441290" name="グループ化 1"/>
        <xdr:cNvGrpSpPr>
          <a:grpSpLocks/>
        </xdr:cNvGrpSpPr>
      </xdr:nvGrpSpPr>
      <xdr:grpSpPr bwMode="auto">
        <a:xfrm>
          <a:off x="49393849" y="2609850"/>
          <a:ext cx="4814047" cy="3234018"/>
          <a:chOff x="257175" y="2247900"/>
          <a:chExt cx="4572000" cy="3009900"/>
        </a:xfrm>
      </xdr:grpSpPr>
      <xdr:sp macro="" textlink="">
        <xdr:nvSpPr>
          <xdr:cNvPr id="530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1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70</xdr:col>
      <xdr:colOff>209550</xdr:colOff>
      <xdr:row>13</xdr:row>
      <xdr:rowOff>514350</xdr:rowOff>
    </xdr:from>
    <xdr:to>
      <xdr:col>75</xdr:col>
      <xdr:colOff>552450</xdr:colOff>
      <xdr:row>17</xdr:row>
      <xdr:rowOff>476250</xdr:rowOff>
    </xdr:to>
    <xdr:grpSp>
      <xdr:nvGrpSpPr>
        <xdr:cNvPr id="441291" name="グループ化 9"/>
        <xdr:cNvGrpSpPr>
          <a:grpSpLocks/>
        </xdr:cNvGrpSpPr>
      </xdr:nvGrpSpPr>
      <xdr:grpSpPr bwMode="auto">
        <a:xfrm>
          <a:off x="49403374" y="7708526"/>
          <a:ext cx="4814047" cy="3234018"/>
          <a:chOff x="257175" y="2247900"/>
          <a:chExt cx="4572000" cy="3009900"/>
        </a:xfrm>
      </xdr:grpSpPr>
      <xdr:sp macro="" textlink="">
        <xdr:nvSpPr>
          <xdr:cNvPr id="53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73</xdr:col>
      <xdr:colOff>647700</xdr:colOff>
      <xdr:row>2</xdr:row>
      <xdr:rowOff>0</xdr:rowOff>
    </xdr:from>
    <xdr:to>
      <xdr:col>76</xdr:col>
      <xdr:colOff>685800</xdr:colOff>
      <xdr:row>3</xdr:row>
      <xdr:rowOff>28575</xdr:rowOff>
    </xdr:to>
    <xdr:grpSp>
      <xdr:nvGrpSpPr>
        <xdr:cNvPr id="441292" name="グループ化 534"/>
        <xdr:cNvGrpSpPr>
          <a:grpSpLocks/>
        </xdr:cNvGrpSpPr>
      </xdr:nvGrpSpPr>
      <xdr:grpSpPr bwMode="auto">
        <a:xfrm>
          <a:off x="52362847" y="638735"/>
          <a:ext cx="2962835" cy="252693"/>
          <a:chOff x="7310154" y="123265"/>
          <a:chExt cx="3205821" cy="248210"/>
        </a:xfrm>
      </xdr:grpSpPr>
      <xdr:grpSp>
        <xdr:nvGrpSpPr>
          <xdr:cNvPr id="44341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38" name="テキスト ボックス 537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40" name="テキスト ボックス 539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1" name="テキスト ボックス 540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42" name="テキスト ボックス 541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3" name="テキスト ボックス 542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4" name="テキスト ボックス 543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5" name="テキスト ボックス 544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46" name="テキスト ボックス 545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7" name="テキスト ボックス 546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48" name="テキスト ボックス 547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37" name="テキスト ボックス 536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81</xdr:col>
      <xdr:colOff>200025</xdr:colOff>
      <xdr:row>6</xdr:row>
      <xdr:rowOff>514350</xdr:rowOff>
    </xdr:from>
    <xdr:to>
      <xdr:col>86</xdr:col>
      <xdr:colOff>542925</xdr:colOff>
      <xdr:row>10</xdr:row>
      <xdr:rowOff>476250</xdr:rowOff>
    </xdr:to>
    <xdr:grpSp>
      <xdr:nvGrpSpPr>
        <xdr:cNvPr id="441293" name="グループ化 1"/>
        <xdr:cNvGrpSpPr>
          <a:grpSpLocks/>
        </xdr:cNvGrpSpPr>
      </xdr:nvGrpSpPr>
      <xdr:grpSpPr bwMode="auto">
        <a:xfrm>
          <a:off x="57338819" y="2609850"/>
          <a:ext cx="4814047" cy="3234018"/>
          <a:chOff x="257175" y="2247900"/>
          <a:chExt cx="4572000" cy="3009900"/>
        </a:xfrm>
      </xdr:grpSpPr>
      <xdr:sp macro="" textlink="">
        <xdr:nvSpPr>
          <xdr:cNvPr id="55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52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81</xdr:col>
      <xdr:colOff>209550</xdr:colOff>
      <xdr:row>13</xdr:row>
      <xdr:rowOff>514350</xdr:rowOff>
    </xdr:from>
    <xdr:to>
      <xdr:col>86</xdr:col>
      <xdr:colOff>552450</xdr:colOff>
      <xdr:row>17</xdr:row>
      <xdr:rowOff>476250</xdr:rowOff>
    </xdr:to>
    <xdr:grpSp>
      <xdr:nvGrpSpPr>
        <xdr:cNvPr id="441294" name="グループ化 9"/>
        <xdr:cNvGrpSpPr>
          <a:grpSpLocks/>
        </xdr:cNvGrpSpPr>
      </xdr:nvGrpSpPr>
      <xdr:grpSpPr bwMode="auto">
        <a:xfrm>
          <a:off x="57348344" y="7708526"/>
          <a:ext cx="4814047" cy="3234018"/>
          <a:chOff x="257175" y="2247900"/>
          <a:chExt cx="4572000" cy="3009900"/>
        </a:xfrm>
      </xdr:grpSpPr>
      <xdr:sp macro="" textlink="">
        <xdr:nvSpPr>
          <xdr:cNvPr id="554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55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84</xdr:col>
      <xdr:colOff>647700</xdr:colOff>
      <xdr:row>2</xdr:row>
      <xdr:rowOff>0</xdr:rowOff>
    </xdr:from>
    <xdr:to>
      <xdr:col>87</xdr:col>
      <xdr:colOff>685800</xdr:colOff>
      <xdr:row>3</xdr:row>
      <xdr:rowOff>28575</xdr:rowOff>
    </xdr:to>
    <xdr:grpSp>
      <xdr:nvGrpSpPr>
        <xdr:cNvPr id="441295" name="グループ化 555"/>
        <xdr:cNvGrpSpPr>
          <a:grpSpLocks/>
        </xdr:cNvGrpSpPr>
      </xdr:nvGrpSpPr>
      <xdr:grpSpPr bwMode="auto">
        <a:xfrm>
          <a:off x="60307818" y="638735"/>
          <a:ext cx="2962835" cy="252693"/>
          <a:chOff x="7310154" y="123265"/>
          <a:chExt cx="3205821" cy="248210"/>
        </a:xfrm>
      </xdr:grpSpPr>
      <xdr:grpSp>
        <xdr:nvGrpSpPr>
          <xdr:cNvPr id="44339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559" name="テキスト ボックス 558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560" name="テキスト ボックス 559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2" name="テキスト ボックス 561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63" name="テキスト ボックス 562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4" name="テキスト ボックス 563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5" name="テキスト ボックス 564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6" name="テキスト ボックス 565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567" name="テキスト ボックス 566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8" name="テキスト ボックス 567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569" name="テキスト ボックス 568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558" name="テキスト ボックス 557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92</xdr:col>
      <xdr:colOff>200025</xdr:colOff>
      <xdr:row>6</xdr:row>
      <xdr:rowOff>514350</xdr:rowOff>
    </xdr:from>
    <xdr:to>
      <xdr:col>97</xdr:col>
      <xdr:colOff>542925</xdr:colOff>
      <xdr:row>10</xdr:row>
      <xdr:rowOff>476250</xdr:rowOff>
    </xdr:to>
    <xdr:grpSp>
      <xdr:nvGrpSpPr>
        <xdr:cNvPr id="441296" name="グループ化 1"/>
        <xdr:cNvGrpSpPr>
          <a:grpSpLocks/>
        </xdr:cNvGrpSpPr>
      </xdr:nvGrpSpPr>
      <xdr:grpSpPr bwMode="auto">
        <a:xfrm>
          <a:off x="65283790" y="2609850"/>
          <a:ext cx="4814047" cy="3234018"/>
          <a:chOff x="257175" y="2247900"/>
          <a:chExt cx="4572000" cy="3009900"/>
        </a:xfrm>
      </xdr:grpSpPr>
      <xdr:sp macro="" textlink="">
        <xdr:nvSpPr>
          <xdr:cNvPr id="571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75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92</xdr:col>
      <xdr:colOff>209550</xdr:colOff>
      <xdr:row>13</xdr:row>
      <xdr:rowOff>514350</xdr:rowOff>
    </xdr:from>
    <xdr:to>
      <xdr:col>97</xdr:col>
      <xdr:colOff>552450</xdr:colOff>
      <xdr:row>17</xdr:row>
      <xdr:rowOff>476250</xdr:rowOff>
    </xdr:to>
    <xdr:grpSp>
      <xdr:nvGrpSpPr>
        <xdr:cNvPr id="441297" name="グループ化 9"/>
        <xdr:cNvGrpSpPr>
          <a:grpSpLocks/>
        </xdr:cNvGrpSpPr>
      </xdr:nvGrpSpPr>
      <xdr:grpSpPr bwMode="auto">
        <a:xfrm>
          <a:off x="65293315" y="7708526"/>
          <a:ext cx="4814047" cy="3234018"/>
          <a:chOff x="257175" y="2247900"/>
          <a:chExt cx="4572000" cy="3009900"/>
        </a:xfrm>
      </xdr:grpSpPr>
      <xdr:sp macro="" textlink="">
        <xdr:nvSpPr>
          <xdr:cNvPr id="597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08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95</xdr:col>
      <xdr:colOff>647700</xdr:colOff>
      <xdr:row>2</xdr:row>
      <xdr:rowOff>0</xdr:rowOff>
    </xdr:from>
    <xdr:to>
      <xdr:col>98</xdr:col>
      <xdr:colOff>685800</xdr:colOff>
      <xdr:row>3</xdr:row>
      <xdr:rowOff>28575</xdr:rowOff>
    </xdr:to>
    <xdr:grpSp>
      <xdr:nvGrpSpPr>
        <xdr:cNvPr id="441298" name="グループ化 618"/>
        <xdr:cNvGrpSpPr>
          <a:grpSpLocks/>
        </xdr:cNvGrpSpPr>
      </xdr:nvGrpSpPr>
      <xdr:grpSpPr bwMode="auto">
        <a:xfrm>
          <a:off x="68252788" y="638735"/>
          <a:ext cx="2962836" cy="252693"/>
          <a:chOff x="7310154" y="123265"/>
          <a:chExt cx="3205821" cy="248210"/>
        </a:xfrm>
      </xdr:grpSpPr>
      <xdr:grpSp>
        <xdr:nvGrpSpPr>
          <xdr:cNvPr id="441331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652" name="テキスト ボックス 651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663" name="テキスト ボックス 662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74" name="テキスト ボックス 673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685" name="テキスト ボックス 684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696" name="テキスト ボックス 695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07" name="テキスト ボックス 706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18" name="テキスト ボックス 717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29" name="テキスト ボックス 728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40" name="テキスト ボックス 739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51" name="テキスト ボックス 750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641" name="テキスト ボックス 640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103</xdr:col>
      <xdr:colOff>200025</xdr:colOff>
      <xdr:row>6</xdr:row>
      <xdr:rowOff>514350</xdr:rowOff>
    </xdr:from>
    <xdr:to>
      <xdr:col>108</xdr:col>
      <xdr:colOff>542925</xdr:colOff>
      <xdr:row>10</xdr:row>
      <xdr:rowOff>476250</xdr:rowOff>
    </xdr:to>
    <xdr:grpSp>
      <xdr:nvGrpSpPr>
        <xdr:cNvPr id="441299" name="グループ化 1"/>
        <xdr:cNvGrpSpPr>
          <a:grpSpLocks/>
        </xdr:cNvGrpSpPr>
      </xdr:nvGrpSpPr>
      <xdr:grpSpPr bwMode="auto">
        <a:xfrm>
          <a:off x="73228760" y="2609850"/>
          <a:ext cx="4814047" cy="3234018"/>
          <a:chOff x="257175" y="2247900"/>
          <a:chExt cx="4572000" cy="3009900"/>
        </a:xfrm>
      </xdr:grpSpPr>
      <xdr:sp macro="" textlink="">
        <xdr:nvSpPr>
          <xdr:cNvPr id="773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74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endParaRPr>
          </a:p>
        </xdr:txBody>
      </xdr:sp>
    </xdr:grpSp>
    <xdr:clientData/>
  </xdr:twoCellAnchor>
  <xdr:twoCellAnchor>
    <xdr:from>
      <xdr:col>103</xdr:col>
      <xdr:colOff>209550</xdr:colOff>
      <xdr:row>13</xdr:row>
      <xdr:rowOff>514350</xdr:rowOff>
    </xdr:from>
    <xdr:to>
      <xdr:col>108</xdr:col>
      <xdr:colOff>552450</xdr:colOff>
      <xdr:row>17</xdr:row>
      <xdr:rowOff>476250</xdr:rowOff>
    </xdr:to>
    <xdr:grpSp>
      <xdr:nvGrpSpPr>
        <xdr:cNvPr id="441300" name="グループ化 9"/>
        <xdr:cNvGrpSpPr>
          <a:grpSpLocks/>
        </xdr:cNvGrpSpPr>
      </xdr:nvGrpSpPr>
      <xdr:grpSpPr bwMode="auto">
        <a:xfrm>
          <a:off x="73238285" y="7708526"/>
          <a:ext cx="4814047" cy="3234018"/>
          <a:chOff x="257175" y="2247900"/>
          <a:chExt cx="4572000" cy="3009900"/>
        </a:xfrm>
      </xdr:grpSpPr>
      <xdr:sp macro="" textlink="">
        <xdr:nvSpPr>
          <xdr:cNvPr id="776" name="Rectangle 1" descr="右上がり対角線">
            <a:extLst/>
          </xdr:cNvPr>
          <xdr:cNvSpPr>
            <a:spLocks noChangeArrowheads="1"/>
          </xdr:cNvSpPr>
        </xdr:nvSpPr>
        <xdr:spPr bwMode="auto"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77" name="Rectangle 2">
            <a:extLst/>
          </xdr:cNvPr>
          <xdr:cNvSpPr>
            <a:spLocks noChangeArrowheads="1"/>
          </xdr:cNvSpPr>
        </xdr:nvSpPr>
        <xdr:spPr bwMode="auto">
          <a:xfrm>
            <a:off x="456746" y="3195133"/>
            <a:ext cx="4218214" cy="11065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dashDot"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ここに教室、発表会、大会当日の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実施模様を写した写真（１枚）を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</a:t>
            </a:r>
          </a:p>
        </xdr:txBody>
      </xdr:sp>
    </xdr:grpSp>
    <xdr:clientData/>
  </xdr:twoCellAnchor>
  <xdr:twoCellAnchor>
    <xdr:from>
      <xdr:col>106</xdr:col>
      <xdr:colOff>647700</xdr:colOff>
      <xdr:row>2</xdr:row>
      <xdr:rowOff>0</xdr:rowOff>
    </xdr:from>
    <xdr:to>
      <xdr:col>109</xdr:col>
      <xdr:colOff>685800</xdr:colOff>
      <xdr:row>3</xdr:row>
      <xdr:rowOff>28575</xdr:rowOff>
    </xdr:to>
    <xdr:grpSp>
      <xdr:nvGrpSpPr>
        <xdr:cNvPr id="441301" name="グループ化 777"/>
        <xdr:cNvGrpSpPr>
          <a:grpSpLocks/>
        </xdr:cNvGrpSpPr>
      </xdr:nvGrpSpPr>
      <xdr:grpSpPr bwMode="auto">
        <a:xfrm>
          <a:off x="76197759" y="638735"/>
          <a:ext cx="2962835" cy="252693"/>
          <a:chOff x="7310154" y="123265"/>
          <a:chExt cx="3205821" cy="248210"/>
        </a:xfrm>
      </xdr:grpSpPr>
      <xdr:grpSp>
        <xdr:nvGrpSpPr>
          <xdr:cNvPr id="441315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781" name="テキスト ボックス 780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82" name="テキスト ボックス 781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3" name="テキスト ボックス 782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84" name="テキスト ボックス 783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5" name="テキスト ボックス 784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6" name="テキスト ボックス 785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7" name="テキスト ボックス 786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88" name="テキスト ボックス 787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89" name="テキスト ボックス 788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0" name="テキスト ボックス 789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780" name="テキスト ボックス 779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  <xdr:twoCellAnchor>
    <xdr:from>
      <xdr:col>7</xdr:col>
      <xdr:colOff>685800</xdr:colOff>
      <xdr:row>1</xdr:row>
      <xdr:rowOff>219075</xdr:rowOff>
    </xdr:from>
    <xdr:to>
      <xdr:col>10</xdr:col>
      <xdr:colOff>723900</xdr:colOff>
      <xdr:row>3</xdr:row>
      <xdr:rowOff>19050</xdr:rowOff>
    </xdr:to>
    <xdr:grpSp>
      <xdr:nvGrpSpPr>
        <xdr:cNvPr id="441302" name="グループ化 790"/>
        <xdr:cNvGrpSpPr>
          <a:grpSpLocks/>
        </xdr:cNvGrpSpPr>
      </xdr:nvGrpSpPr>
      <xdr:grpSpPr bwMode="auto">
        <a:xfrm>
          <a:off x="4731124" y="633693"/>
          <a:ext cx="2962835" cy="248210"/>
          <a:chOff x="7310154" y="123265"/>
          <a:chExt cx="3205821" cy="248210"/>
        </a:xfrm>
      </xdr:grpSpPr>
      <xdr:grpSp>
        <xdr:nvGrpSpPr>
          <xdr:cNvPr id="441303" name="グループ化 12"/>
          <xdr:cNvGrpSpPr>
            <a:grpSpLocks/>
          </xdr:cNvGrpSpPr>
        </xdr:nvGrpSpPr>
        <xdr:grpSpPr bwMode="auto">
          <a:xfrm>
            <a:off x="7310154" y="123825"/>
            <a:ext cx="2991971" cy="247650"/>
            <a:chOff x="4191000" y="788276"/>
            <a:chExt cx="2667000" cy="197069"/>
          </a:xfrm>
        </xdr:grpSpPr>
        <xdr:sp macro="" textlink="">
          <xdr:nvSpPr>
            <xdr:cNvPr id="794" name="テキスト ボックス 793" descr="='（様式１）申請書'!AB4">
              <a:extLst/>
            </xdr:cNvPr>
            <xdr:cNvSpPr txBox="1"/>
          </xdr:nvSpPr>
          <xdr:spPr>
            <a:xfrm>
              <a:off x="5140468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/>
                <a:t> </a:t>
              </a:r>
            </a:p>
          </xdr:txBody>
        </xdr:sp>
        <xdr:sp macro="" textlink="">
          <xdr:nvSpPr>
            <xdr:cNvPr id="795" name="テキスト ボックス 794" descr="='（様式１）申請書'!AB4">
              <a:extLst/>
            </xdr:cNvPr>
            <xdr:cNvSpPr txBox="1"/>
          </xdr:nvSpPr>
          <xdr:spPr>
            <a:xfrm>
              <a:off x="5324831" y="787831"/>
              <a:ext cx="202799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6" name="テキスト ボックス 795" descr="='（様式１）申請書'!AB4">
              <a:extLst/>
            </xdr:cNvPr>
            <xdr:cNvSpPr txBox="1"/>
          </xdr:nvSpPr>
          <xdr:spPr>
            <a:xfrm>
              <a:off x="5527630" y="787831"/>
              <a:ext cx="193581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797" name="テキスト ボックス 796" descr="='（様式１）申請書'!AB4">
              <a:extLst/>
            </xdr:cNvPr>
            <xdr:cNvSpPr txBox="1"/>
          </xdr:nvSpPr>
          <xdr:spPr>
            <a:xfrm>
              <a:off x="5721211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8" name="テキスト ボックス 797" descr="='（様式１）申請書'!AB4">
              <a:extLst/>
            </xdr:cNvPr>
            <xdr:cNvSpPr txBox="1"/>
          </xdr:nvSpPr>
          <xdr:spPr>
            <a:xfrm>
              <a:off x="5905573" y="787831"/>
              <a:ext cx="184363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799" name="テキスト ボックス 798" descr="='（様式１）申請書'!AB4">
              <a:extLst/>
            </xdr:cNvPr>
            <xdr:cNvSpPr txBox="1"/>
          </xdr:nvSpPr>
          <xdr:spPr>
            <a:xfrm>
              <a:off x="6089936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0" name="テキスト ボックス 799" descr="='（様式１）申請書'!AB4">
              <a:extLst/>
            </xdr:cNvPr>
            <xdr:cNvSpPr txBox="1"/>
          </xdr:nvSpPr>
          <xdr:spPr>
            <a:xfrm>
              <a:off x="6283517" y="787831"/>
              <a:ext cx="202799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801" name="テキスト ボックス 800" descr="='（様式１）申請書'!AB4">
              <a:extLst/>
            </xdr:cNvPr>
            <xdr:cNvSpPr txBox="1"/>
          </xdr:nvSpPr>
          <xdr:spPr>
            <a:xfrm>
              <a:off x="6486316" y="787831"/>
              <a:ext cx="175145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2" name="テキスト ボックス 801" descr="='（様式１）申請書'!AB4">
              <a:extLst/>
            </xdr:cNvPr>
            <xdr:cNvSpPr txBox="1"/>
          </xdr:nvSpPr>
          <xdr:spPr>
            <a:xfrm>
              <a:off x="6661461" y="787831"/>
              <a:ext cx="193581" cy="197514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200"/>
                <a:t> </a:t>
              </a:r>
            </a:p>
          </xdr:txBody>
        </xdr:sp>
        <xdr:sp macro="" textlink="">
          <xdr:nvSpPr>
            <xdr:cNvPr id="803" name="テキスト ボックス 802" descr="='（様式１）申請書'!AB4">
              <a:extLst/>
            </xdr:cNvPr>
            <xdr:cNvSpPr txBox="1"/>
          </xdr:nvSpPr>
          <xdr:spPr>
            <a:xfrm>
              <a:off x="4191000" y="787831"/>
              <a:ext cx="949468" cy="197514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793" name="テキスト ボックス 792" descr="='（様式１）申請書'!AB4">
            <a:extLst/>
          </xdr:cNvPr>
          <xdr:cNvSpPr txBox="1"/>
        </xdr:nvSpPr>
        <xdr:spPr bwMode="auto">
          <a:xfrm>
            <a:off x="10298806" y="123265"/>
            <a:ext cx="217169" cy="248210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en-US" altLang="en-US" sz="1200"/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119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380999</xdr:colOff>
      <xdr:row>118</xdr:row>
      <xdr:rowOff>112060</xdr:rowOff>
    </xdr:from>
    <xdr:ext cx="2879911" cy="930087"/>
    <xdr:sp macro="" textlink="">
      <xdr:nvSpPr>
        <xdr:cNvPr id="3" name="角丸四角形 5">
          <a:extLst/>
        </xdr:cNvPr>
        <xdr:cNvSpPr/>
      </xdr:nvSpPr>
      <xdr:spPr>
        <a:xfrm>
          <a:off x="8953499" y="4741208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119</xdr:row>
      <xdr:rowOff>168089</xdr:rowOff>
    </xdr:from>
    <xdr:ext cx="184731" cy="264560"/>
    <xdr:sp macro="" textlink="">
      <xdr:nvSpPr>
        <xdr:cNvPr id="15" name="テキスト ボックス 14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380999</xdr:colOff>
      <xdr:row>118</xdr:row>
      <xdr:rowOff>112060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119</xdr:row>
      <xdr:rowOff>168089</xdr:rowOff>
    </xdr:from>
    <xdr:ext cx="184731" cy="264560"/>
    <xdr:sp macro="" textlink="">
      <xdr:nvSpPr>
        <xdr:cNvPr id="28" name="テキスト ボックス 27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380999</xdr:colOff>
      <xdr:row>118</xdr:row>
      <xdr:rowOff>112060</xdr:rowOff>
    </xdr:from>
    <xdr:ext cx="2879911" cy="930087"/>
    <xdr:sp macro="" textlink="">
      <xdr:nvSpPr>
        <xdr:cNvPr id="29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119</xdr:row>
      <xdr:rowOff>168089</xdr:rowOff>
    </xdr:from>
    <xdr:ext cx="184731" cy="264560"/>
    <xdr:sp macro="" textlink="">
      <xdr:nvSpPr>
        <xdr:cNvPr id="51" name="テキスト ボックス 50">
          <a:extLst/>
        </xdr:cNvPr>
        <xdr:cNvSpPr txBox="1"/>
      </xdr:nvSpPr>
      <xdr:spPr>
        <a:xfrm>
          <a:off x="4349483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380999</xdr:colOff>
      <xdr:row>118</xdr:row>
      <xdr:rowOff>112060</xdr:rowOff>
    </xdr:from>
    <xdr:ext cx="2879911" cy="930087"/>
    <xdr:sp macro="" textlink="">
      <xdr:nvSpPr>
        <xdr:cNvPr id="52" name="角丸四角形 5">
          <a:extLst/>
        </xdr:cNvPr>
        <xdr:cNvSpPr/>
      </xdr:nvSpPr>
      <xdr:spPr>
        <a:xfrm>
          <a:off x="9007928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119</xdr:row>
      <xdr:rowOff>168089</xdr:rowOff>
    </xdr:from>
    <xdr:ext cx="184731" cy="264560"/>
    <xdr:sp macro="" textlink="">
      <xdr:nvSpPr>
        <xdr:cNvPr id="64" name="テキスト ボックス 63">
          <a:extLst/>
        </xdr:cNvPr>
        <xdr:cNvSpPr txBox="1"/>
      </xdr:nvSpPr>
      <xdr:spPr>
        <a:xfrm>
          <a:off x="17235448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380999</xdr:colOff>
      <xdr:row>118</xdr:row>
      <xdr:rowOff>112060</xdr:rowOff>
    </xdr:from>
    <xdr:ext cx="2879911" cy="930087"/>
    <xdr:sp macro="" textlink="">
      <xdr:nvSpPr>
        <xdr:cNvPr id="65" name="角丸四角形 5">
          <a:extLst/>
        </xdr:cNvPr>
        <xdr:cNvSpPr/>
      </xdr:nvSpPr>
      <xdr:spPr>
        <a:xfrm>
          <a:off x="21893892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119</xdr:row>
      <xdr:rowOff>168089</xdr:rowOff>
    </xdr:from>
    <xdr:ext cx="184731" cy="264560"/>
    <xdr:sp macro="" textlink="">
      <xdr:nvSpPr>
        <xdr:cNvPr id="77" name="テキスト ボックス 76">
          <a:extLst/>
        </xdr:cNvPr>
        <xdr:cNvSpPr txBox="1"/>
      </xdr:nvSpPr>
      <xdr:spPr>
        <a:xfrm>
          <a:off x="30121412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380999</xdr:colOff>
      <xdr:row>118</xdr:row>
      <xdr:rowOff>112060</xdr:rowOff>
    </xdr:from>
    <xdr:ext cx="2879911" cy="930087"/>
    <xdr:sp macro="" textlink="">
      <xdr:nvSpPr>
        <xdr:cNvPr id="78" name="角丸四角形 5">
          <a:extLst/>
        </xdr:cNvPr>
        <xdr:cNvSpPr/>
      </xdr:nvSpPr>
      <xdr:spPr>
        <a:xfrm>
          <a:off x="34779856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119</xdr:row>
      <xdr:rowOff>168089</xdr:rowOff>
    </xdr:from>
    <xdr:ext cx="184731" cy="264560"/>
    <xdr:sp macro="" textlink="">
      <xdr:nvSpPr>
        <xdr:cNvPr id="90" name="テキスト ボックス 89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380999</xdr:colOff>
      <xdr:row>118</xdr:row>
      <xdr:rowOff>112060</xdr:rowOff>
    </xdr:from>
    <xdr:ext cx="2879911" cy="930087"/>
    <xdr:sp macro="" textlink="">
      <xdr:nvSpPr>
        <xdr:cNvPr id="91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119</xdr:row>
      <xdr:rowOff>168089</xdr:rowOff>
    </xdr:from>
    <xdr:ext cx="184731" cy="264560"/>
    <xdr:sp macro="" textlink="">
      <xdr:nvSpPr>
        <xdr:cNvPr id="103" name="テキスト ボックス 102">
          <a:extLst/>
        </xdr:cNvPr>
        <xdr:cNvSpPr txBox="1"/>
      </xdr:nvSpPr>
      <xdr:spPr>
        <a:xfrm>
          <a:off x="4300737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380999</xdr:colOff>
      <xdr:row>118</xdr:row>
      <xdr:rowOff>112060</xdr:rowOff>
    </xdr:from>
    <xdr:ext cx="2879911" cy="930087"/>
    <xdr:sp macro="" textlink="">
      <xdr:nvSpPr>
        <xdr:cNvPr id="104" name="角丸四角形 5">
          <a:extLst/>
        </xdr:cNvPr>
        <xdr:cNvSpPr/>
      </xdr:nvSpPr>
      <xdr:spPr>
        <a:xfrm>
          <a:off x="47665820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119</xdr:row>
      <xdr:rowOff>168089</xdr:rowOff>
    </xdr:from>
    <xdr:ext cx="184731" cy="264560"/>
    <xdr:sp macro="" textlink="">
      <xdr:nvSpPr>
        <xdr:cNvPr id="116" name="テキスト ボックス 115">
          <a:extLst/>
        </xdr:cNvPr>
        <xdr:cNvSpPr txBox="1"/>
      </xdr:nvSpPr>
      <xdr:spPr>
        <a:xfrm>
          <a:off x="55893341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380999</xdr:colOff>
      <xdr:row>118</xdr:row>
      <xdr:rowOff>112060</xdr:rowOff>
    </xdr:from>
    <xdr:ext cx="2879911" cy="930087"/>
    <xdr:sp macro="" textlink="">
      <xdr:nvSpPr>
        <xdr:cNvPr id="117" name="角丸四角形 5">
          <a:extLst/>
        </xdr:cNvPr>
        <xdr:cNvSpPr/>
      </xdr:nvSpPr>
      <xdr:spPr>
        <a:xfrm>
          <a:off x="60551785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119</xdr:row>
      <xdr:rowOff>168089</xdr:rowOff>
    </xdr:from>
    <xdr:ext cx="184731" cy="264560"/>
    <xdr:sp macro="" textlink="">
      <xdr:nvSpPr>
        <xdr:cNvPr id="129" name="テキスト ボックス 128">
          <a:extLst/>
        </xdr:cNvPr>
        <xdr:cNvSpPr txBox="1"/>
      </xdr:nvSpPr>
      <xdr:spPr>
        <a:xfrm>
          <a:off x="68779305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380999</xdr:colOff>
      <xdr:row>118</xdr:row>
      <xdr:rowOff>112060</xdr:rowOff>
    </xdr:from>
    <xdr:ext cx="2879911" cy="930087"/>
    <xdr:sp macro="" textlink="">
      <xdr:nvSpPr>
        <xdr:cNvPr id="130" name="角丸四角形 5">
          <a:extLst/>
        </xdr:cNvPr>
        <xdr:cNvSpPr/>
      </xdr:nvSpPr>
      <xdr:spPr>
        <a:xfrm>
          <a:off x="73437749" y="18127917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42" name="テキスト ボックス 141">
          <a:extLst/>
        </xdr:cNvPr>
        <xdr:cNvSpPr txBox="1"/>
      </xdr:nvSpPr>
      <xdr:spPr>
        <a:xfrm>
          <a:off x="81665269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210</xdr:col>
      <xdr:colOff>0</xdr:colOff>
      <xdr:row>119</xdr:row>
      <xdr:rowOff>168089</xdr:rowOff>
    </xdr:from>
    <xdr:ext cx="184731" cy="264560"/>
    <xdr:sp macro="" textlink="">
      <xdr:nvSpPr>
        <xdr:cNvPr id="155" name="テキスト ボックス 154">
          <a:extLst/>
        </xdr:cNvPr>
        <xdr:cNvSpPr txBox="1"/>
      </xdr:nvSpPr>
      <xdr:spPr>
        <a:xfrm>
          <a:off x="133209126" y="1839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225135</xdr:colOff>
      <xdr:row>2</xdr:row>
      <xdr:rowOff>155862</xdr:rowOff>
    </xdr:from>
    <xdr:to>
      <xdr:col>0</xdr:col>
      <xdr:colOff>2701636</xdr:colOff>
      <xdr:row>5</xdr:row>
      <xdr:rowOff>311727</xdr:rowOff>
    </xdr:to>
    <xdr:sp macro="" textlink="">
      <xdr:nvSpPr>
        <xdr:cNvPr id="143" name="正方形/長方形 142"/>
        <xdr:cNvSpPr/>
      </xdr:nvSpPr>
      <xdr:spPr>
        <a:xfrm>
          <a:off x="225135" y="796635"/>
          <a:ext cx="2476501" cy="95250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0</xdr:colOff>
      <xdr:row>1</xdr:row>
      <xdr:rowOff>149680</xdr:rowOff>
    </xdr:from>
    <xdr:to>
      <xdr:col>20</xdr:col>
      <xdr:colOff>759891</xdr:colOff>
      <xdr:row>2</xdr:row>
      <xdr:rowOff>178253</xdr:rowOff>
    </xdr:to>
    <xdr:grpSp>
      <xdr:nvGrpSpPr>
        <xdr:cNvPr id="145" name="グループ化 144"/>
        <xdr:cNvGrpSpPr/>
      </xdr:nvGrpSpPr>
      <xdr:grpSpPr>
        <a:xfrm>
          <a:off x="12409714" y="571501"/>
          <a:ext cx="3100320" cy="259895"/>
          <a:chOff x="12271871" y="605118"/>
          <a:chExt cx="3090715" cy="252692"/>
        </a:xfrm>
      </xdr:grpSpPr>
      <xdr:grpSp>
        <xdr:nvGrpSpPr>
          <xdr:cNvPr id="14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1" name="テキスト ボックス 15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2" name="テキスト ボックス 15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3" name="テキスト ボックス 15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4" name="テキスト ボックス 15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6" name="テキスト ボックス 15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7" name="テキスト ボックス 15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8" name="テキスト ボックス 15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149680</xdr:rowOff>
    </xdr:from>
    <xdr:to>
      <xdr:col>41</xdr:col>
      <xdr:colOff>759892</xdr:colOff>
      <xdr:row>2</xdr:row>
      <xdr:rowOff>178253</xdr:rowOff>
    </xdr:to>
    <xdr:grpSp>
      <xdr:nvGrpSpPr>
        <xdr:cNvPr id="159" name="グループ化 158"/>
        <xdr:cNvGrpSpPr/>
      </xdr:nvGrpSpPr>
      <xdr:grpSpPr>
        <a:xfrm>
          <a:off x="25295679" y="571501"/>
          <a:ext cx="3100320" cy="259895"/>
          <a:chOff x="12271871" y="605118"/>
          <a:chExt cx="3090715" cy="252692"/>
        </a:xfrm>
      </xdr:grpSpPr>
      <xdr:grpSp>
        <xdr:nvGrpSpPr>
          <xdr:cNvPr id="16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62" name="テキスト ボックス 16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63" name="テキスト ボックス 16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4" name="テキスト ボックス 16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5" name="テキスト ボックス 16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6" name="テキスト ボックス 16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7" name="テキスト ボックス 16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8" name="テキスト ボックス 16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9" name="テキスト ボックス 16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0" name="テキスト ボックス 16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1" name="テキスト ボックス 17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1" name="テキスト ボックス 16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149680</xdr:rowOff>
    </xdr:from>
    <xdr:to>
      <xdr:col>62</xdr:col>
      <xdr:colOff>759891</xdr:colOff>
      <xdr:row>2</xdr:row>
      <xdr:rowOff>178253</xdr:rowOff>
    </xdr:to>
    <xdr:grpSp>
      <xdr:nvGrpSpPr>
        <xdr:cNvPr id="185" name="グループ化 184"/>
        <xdr:cNvGrpSpPr/>
      </xdr:nvGrpSpPr>
      <xdr:grpSpPr>
        <a:xfrm>
          <a:off x="38181643" y="571501"/>
          <a:ext cx="3100319" cy="259895"/>
          <a:chOff x="12271871" y="605118"/>
          <a:chExt cx="3090715" cy="252692"/>
        </a:xfrm>
      </xdr:grpSpPr>
      <xdr:grpSp>
        <xdr:nvGrpSpPr>
          <xdr:cNvPr id="18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88" name="テキスト ボックス 18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89" name="テキスト ボックス 18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0" name="テキスト ボックス 18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1" name="テキスト ボックス 19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2" name="テキスト ボックス 19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3" name="テキスト ボックス 19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4" name="テキスト ボックス 19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5" name="テキスト ボックス 19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6" name="テキスト ボックス 19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7" name="テキスト ボックス 19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7" name="テキスト ボックス 18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149680</xdr:rowOff>
    </xdr:from>
    <xdr:to>
      <xdr:col>83</xdr:col>
      <xdr:colOff>759892</xdr:colOff>
      <xdr:row>2</xdr:row>
      <xdr:rowOff>178253</xdr:rowOff>
    </xdr:to>
    <xdr:grpSp>
      <xdr:nvGrpSpPr>
        <xdr:cNvPr id="198" name="グループ化 197"/>
        <xdr:cNvGrpSpPr/>
      </xdr:nvGrpSpPr>
      <xdr:grpSpPr>
        <a:xfrm>
          <a:off x="51067607" y="571501"/>
          <a:ext cx="3100321" cy="259895"/>
          <a:chOff x="12271871" y="605118"/>
          <a:chExt cx="3090715" cy="252692"/>
        </a:xfrm>
      </xdr:grpSpPr>
      <xdr:grpSp>
        <xdr:nvGrpSpPr>
          <xdr:cNvPr id="19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01" name="テキスト ボックス 20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02" name="テキスト ボックス 20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3" name="テキスト ボックス 20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04" name="テキスト ボックス 20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5" name="テキスト ボックス 20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6" name="テキスト ボックス 20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7" name="テキスト ボックス 20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08" name="テキスト ボックス 20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09" name="テキスト ボックス 20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0" name="テキスト ボックス 20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00" name="テキスト ボックス 19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149680</xdr:rowOff>
    </xdr:from>
    <xdr:to>
      <xdr:col>104</xdr:col>
      <xdr:colOff>759891</xdr:colOff>
      <xdr:row>2</xdr:row>
      <xdr:rowOff>178253</xdr:rowOff>
    </xdr:to>
    <xdr:grpSp>
      <xdr:nvGrpSpPr>
        <xdr:cNvPr id="211" name="グループ化 210"/>
        <xdr:cNvGrpSpPr/>
      </xdr:nvGrpSpPr>
      <xdr:grpSpPr>
        <a:xfrm>
          <a:off x="63953571" y="571501"/>
          <a:ext cx="3100320" cy="259895"/>
          <a:chOff x="12271871" y="605118"/>
          <a:chExt cx="3090715" cy="252692"/>
        </a:xfrm>
      </xdr:grpSpPr>
      <xdr:grpSp>
        <xdr:nvGrpSpPr>
          <xdr:cNvPr id="21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14" name="テキスト ボックス 21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15" name="テキスト ボックス 21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6" name="テキスト ボックス 21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17" name="テキスト ボックス 21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8" name="テキスト ボックス 21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19" name="テキスト ボックス 21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0" name="テキスト ボックス 21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21" name="テキスト ボックス 22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2" name="テキスト ボックス 22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3" name="テキスト ボックス 22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13" name="テキスト ボックス 21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149680</xdr:rowOff>
    </xdr:from>
    <xdr:to>
      <xdr:col>125</xdr:col>
      <xdr:colOff>759891</xdr:colOff>
      <xdr:row>2</xdr:row>
      <xdr:rowOff>178253</xdr:rowOff>
    </xdr:to>
    <xdr:grpSp>
      <xdr:nvGrpSpPr>
        <xdr:cNvPr id="224" name="グループ化 223"/>
        <xdr:cNvGrpSpPr/>
      </xdr:nvGrpSpPr>
      <xdr:grpSpPr>
        <a:xfrm>
          <a:off x="76839536" y="571501"/>
          <a:ext cx="3100319" cy="259895"/>
          <a:chOff x="12271871" y="605118"/>
          <a:chExt cx="3090715" cy="252692"/>
        </a:xfrm>
      </xdr:grpSpPr>
      <xdr:grpSp>
        <xdr:nvGrpSpPr>
          <xdr:cNvPr id="225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27" name="テキスト ボックス 22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28" name="テキスト ボックス 22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9" name="テキスト ボックス 22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0" name="テキスト ボックス 22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1" name="テキスト ボックス 23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2" name="テキスト ボックス 23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3" name="テキスト ボックス 23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4" name="テキスト ボックス 23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5" name="テキスト ボックス 23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6" name="テキスト ボックス 23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26" name="テキスト ボックス 225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149680</xdr:rowOff>
    </xdr:from>
    <xdr:to>
      <xdr:col>146</xdr:col>
      <xdr:colOff>759892</xdr:colOff>
      <xdr:row>2</xdr:row>
      <xdr:rowOff>178253</xdr:rowOff>
    </xdr:to>
    <xdr:grpSp>
      <xdr:nvGrpSpPr>
        <xdr:cNvPr id="237" name="グループ化 236"/>
        <xdr:cNvGrpSpPr/>
      </xdr:nvGrpSpPr>
      <xdr:grpSpPr>
        <a:xfrm>
          <a:off x="89725500" y="571501"/>
          <a:ext cx="3100321" cy="259895"/>
          <a:chOff x="12271871" y="605118"/>
          <a:chExt cx="3090715" cy="252692"/>
        </a:xfrm>
      </xdr:grpSpPr>
      <xdr:grpSp>
        <xdr:nvGrpSpPr>
          <xdr:cNvPr id="238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40" name="テキスト ボックス 23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41" name="テキスト ボックス 24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2" name="テキスト ボックス 241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3" name="テキスト ボックス 24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4" name="テキスト ボックス 24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5" name="テキスト ボックス 24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6" name="テキスト ボックス 24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7" name="テキスト ボックス 24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8" name="テキスト ボックス 24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9" name="テキスト ボックス 24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39" name="テキスト ボックス 238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149680</xdr:rowOff>
    </xdr:from>
    <xdr:to>
      <xdr:col>167</xdr:col>
      <xdr:colOff>759891</xdr:colOff>
      <xdr:row>2</xdr:row>
      <xdr:rowOff>178253</xdr:rowOff>
    </xdr:to>
    <xdr:grpSp>
      <xdr:nvGrpSpPr>
        <xdr:cNvPr id="250" name="グループ化 249"/>
        <xdr:cNvGrpSpPr/>
      </xdr:nvGrpSpPr>
      <xdr:grpSpPr>
        <a:xfrm>
          <a:off x="102611464" y="571501"/>
          <a:ext cx="3100320" cy="259895"/>
          <a:chOff x="12271871" y="605118"/>
          <a:chExt cx="3090715" cy="252692"/>
        </a:xfrm>
      </xdr:grpSpPr>
      <xdr:grpSp>
        <xdr:nvGrpSpPr>
          <xdr:cNvPr id="25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53" name="テキスト ボックス 25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54" name="テキスト ボックス 25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5" name="テキスト ボックス 25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6" name="テキスト ボックス 25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7" name="テキスト ボックス 25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8" name="テキスト ボックス 25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9" name="テキスト ボックス 25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0" name="テキスト ボックス 25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1" name="テキスト ボックス 26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2" name="テキスト ボックス 26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52" name="テキスト ボックス 25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149680</xdr:rowOff>
    </xdr:from>
    <xdr:to>
      <xdr:col>188</xdr:col>
      <xdr:colOff>759892</xdr:colOff>
      <xdr:row>2</xdr:row>
      <xdr:rowOff>178253</xdr:rowOff>
    </xdr:to>
    <xdr:grpSp>
      <xdr:nvGrpSpPr>
        <xdr:cNvPr id="263" name="グループ化 262"/>
        <xdr:cNvGrpSpPr/>
      </xdr:nvGrpSpPr>
      <xdr:grpSpPr>
        <a:xfrm>
          <a:off x="115497429" y="571501"/>
          <a:ext cx="3100320" cy="259895"/>
          <a:chOff x="12271871" y="605118"/>
          <a:chExt cx="3090715" cy="252692"/>
        </a:xfrm>
      </xdr:grpSpPr>
      <xdr:grpSp>
        <xdr:nvGrpSpPr>
          <xdr:cNvPr id="26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3" name="テキスト ボックス 27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4" name="テキスト ボックス 27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5" name="テキスト ボックス 27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5" name="テキスト ボックス 26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149680</xdr:rowOff>
    </xdr:from>
    <xdr:to>
      <xdr:col>209</xdr:col>
      <xdr:colOff>759891</xdr:colOff>
      <xdr:row>2</xdr:row>
      <xdr:rowOff>178253</xdr:rowOff>
    </xdr:to>
    <xdr:grpSp>
      <xdr:nvGrpSpPr>
        <xdr:cNvPr id="276" name="グループ化 275"/>
        <xdr:cNvGrpSpPr/>
      </xdr:nvGrpSpPr>
      <xdr:grpSpPr>
        <a:xfrm>
          <a:off x="128383393" y="571501"/>
          <a:ext cx="3100319" cy="259895"/>
          <a:chOff x="12271871" y="605118"/>
          <a:chExt cx="3090715" cy="252692"/>
        </a:xfrm>
      </xdr:grpSpPr>
      <xdr:grpSp>
        <xdr:nvGrpSpPr>
          <xdr:cNvPr id="27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6" name="テキスト ボックス 28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7" name="テキスト ボックス 28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8" name="テキスト ボックス 28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8" name="テキスト ボックス 27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102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515470</xdr:colOff>
      <xdr:row>101</xdr:row>
      <xdr:rowOff>89647</xdr:rowOff>
    </xdr:from>
    <xdr:ext cx="2879911" cy="930087"/>
    <xdr:sp macro="" textlink="">
      <xdr:nvSpPr>
        <xdr:cNvPr id="15" name="角丸四角形 5">
          <a:extLst/>
        </xdr:cNvPr>
        <xdr:cNvSpPr/>
      </xdr:nvSpPr>
      <xdr:spPr>
        <a:xfrm>
          <a:off x="9087970" y="18848294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102</xdr:row>
      <xdr:rowOff>168089</xdr:rowOff>
    </xdr:from>
    <xdr:ext cx="184731" cy="264560"/>
    <xdr:sp macro="" textlink="">
      <xdr:nvSpPr>
        <xdr:cNvPr id="16" name="テキスト ボックス 15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515470</xdr:colOff>
      <xdr:row>101</xdr:row>
      <xdr:rowOff>89647</xdr:rowOff>
    </xdr:from>
    <xdr:ext cx="2879911" cy="930087"/>
    <xdr:sp macro="" textlink="">
      <xdr:nvSpPr>
        <xdr:cNvPr id="28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102</xdr:row>
      <xdr:rowOff>168089</xdr:rowOff>
    </xdr:from>
    <xdr:ext cx="184731" cy="264560"/>
    <xdr:sp macro="" textlink="">
      <xdr:nvSpPr>
        <xdr:cNvPr id="29" name="テキスト ボックス 28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56</xdr:col>
      <xdr:colOff>515470</xdr:colOff>
      <xdr:row>101</xdr:row>
      <xdr:rowOff>89647</xdr:rowOff>
    </xdr:from>
    <xdr:ext cx="2879911" cy="930087"/>
    <xdr:sp macro="" textlink="">
      <xdr:nvSpPr>
        <xdr:cNvPr id="51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102</xdr:row>
      <xdr:rowOff>168089</xdr:rowOff>
    </xdr:from>
    <xdr:ext cx="184731" cy="264560"/>
    <xdr:sp macro="" textlink="">
      <xdr:nvSpPr>
        <xdr:cNvPr id="52" name="テキスト ボックス 51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515470</xdr:colOff>
      <xdr:row>101</xdr:row>
      <xdr:rowOff>89647</xdr:rowOff>
    </xdr:from>
    <xdr:ext cx="2879911" cy="930087"/>
    <xdr:sp macro="" textlink="">
      <xdr:nvSpPr>
        <xdr:cNvPr id="64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102</xdr:row>
      <xdr:rowOff>168089</xdr:rowOff>
    </xdr:from>
    <xdr:ext cx="184731" cy="264560"/>
    <xdr:sp macro="" textlink="">
      <xdr:nvSpPr>
        <xdr:cNvPr id="65" name="テキスト ボックス 64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98</xdr:col>
      <xdr:colOff>515470</xdr:colOff>
      <xdr:row>101</xdr:row>
      <xdr:rowOff>89647</xdr:rowOff>
    </xdr:from>
    <xdr:ext cx="2879911" cy="930087"/>
    <xdr:sp macro="" textlink="">
      <xdr:nvSpPr>
        <xdr:cNvPr id="77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102</xdr:row>
      <xdr:rowOff>168089</xdr:rowOff>
    </xdr:from>
    <xdr:ext cx="184731" cy="264560"/>
    <xdr:sp macro="" textlink="">
      <xdr:nvSpPr>
        <xdr:cNvPr id="78" name="テキスト ボックス 77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119</xdr:col>
      <xdr:colOff>515470</xdr:colOff>
      <xdr:row>101</xdr:row>
      <xdr:rowOff>89647</xdr:rowOff>
    </xdr:from>
    <xdr:ext cx="2879911" cy="930087"/>
    <xdr:sp macro="" textlink="">
      <xdr:nvSpPr>
        <xdr:cNvPr id="90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102</xdr:row>
      <xdr:rowOff>168089</xdr:rowOff>
    </xdr:from>
    <xdr:ext cx="184731" cy="264560"/>
    <xdr:sp macro="" textlink="">
      <xdr:nvSpPr>
        <xdr:cNvPr id="91" name="テキスト ボックス 90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140</xdr:col>
      <xdr:colOff>515470</xdr:colOff>
      <xdr:row>101</xdr:row>
      <xdr:rowOff>89647</xdr:rowOff>
    </xdr:from>
    <xdr:ext cx="2879911" cy="930087"/>
    <xdr:sp macro="" textlink="">
      <xdr:nvSpPr>
        <xdr:cNvPr id="103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102</xdr:row>
      <xdr:rowOff>168089</xdr:rowOff>
    </xdr:from>
    <xdr:ext cx="184731" cy="264560"/>
    <xdr:sp macro="" textlink="">
      <xdr:nvSpPr>
        <xdr:cNvPr id="104" name="テキスト ボックス 103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161</xdr:col>
      <xdr:colOff>515470</xdr:colOff>
      <xdr:row>101</xdr:row>
      <xdr:rowOff>89647</xdr:rowOff>
    </xdr:from>
    <xdr:ext cx="2879911" cy="930087"/>
    <xdr:sp macro="" textlink="">
      <xdr:nvSpPr>
        <xdr:cNvPr id="116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102</xdr:row>
      <xdr:rowOff>168089</xdr:rowOff>
    </xdr:from>
    <xdr:ext cx="184731" cy="264560"/>
    <xdr:sp macro="" textlink="">
      <xdr:nvSpPr>
        <xdr:cNvPr id="117" name="テキスト ボックス 116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182</xdr:col>
      <xdr:colOff>515470</xdr:colOff>
      <xdr:row>101</xdr:row>
      <xdr:rowOff>89647</xdr:rowOff>
    </xdr:from>
    <xdr:ext cx="2879911" cy="930087"/>
    <xdr:sp macro="" textlink="">
      <xdr:nvSpPr>
        <xdr:cNvPr id="129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102</xdr:row>
      <xdr:rowOff>168089</xdr:rowOff>
    </xdr:from>
    <xdr:ext cx="184731" cy="264560"/>
    <xdr:sp macro="" textlink="">
      <xdr:nvSpPr>
        <xdr:cNvPr id="130" name="テキスト ボックス 129">
          <a:extLst/>
        </xdr:cNvPr>
        <xdr:cNvSpPr txBox="1"/>
      </xdr:nvSpPr>
      <xdr:spPr>
        <a:xfrm>
          <a:off x="4349483" y="48604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203</xdr:col>
      <xdr:colOff>515470</xdr:colOff>
      <xdr:row>101</xdr:row>
      <xdr:rowOff>89647</xdr:rowOff>
    </xdr:from>
    <xdr:ext cx="2879911" cy="930087"/>
    <xdr:sp macro="" textlink="">
      <xdr:nvSpPr>
        <xdr:cNvPr id="142" name="角丸四角形 5">
          <a:extLst/>
        </xdr:cNvPr>
        <xdr:cNvSpPr/>
      </xdr:nvSpPr>
      <xdr:spPr>
        <a:xfrm>
          <a:off x="9142399" y="48313361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0</xdr:col>
      <xdr:colOff>0</xdr:colOff>
      <xdr:row>1</xdr:row>
      <xdr:rowOff>54429</xdr:rowOff>
    </xdr:from>
    <xdr:to>
      <xdr:col>0</xdr:col>
      <xdr:colOff>2667000</xdr:colOff>
      <xdr:row>5</xdr:row>
      <xdr:rowOff>95250</xdr:rowOff>
    </xdr:to>
    <xdr:sp macro="" textlink="">
      <xdr:nvSpPr>
        <xdr:cNvPr id="143" name="正方形/長方形 142"/>
        <xdr:cNvSpPr/>
      </xdr:nvSpPr>
      <xdr:spPr>
        <a:xfrm>
          <a:off x="0" y="476250"/>
          <a:ext cx="2667000" cy="10885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0</xdr:col>
      <xdr:colOff>0</xdr:colOff>
      <xdr:row>8</xdr:row>
      <xdr:rowOff>1</xdr:rowOff>
    </xdr:from>
    <xdr:to>
      <xdr:col>0</xdr:col>
      <xdr:colOff>2667000</xdr:colOff>
      <xdr:row>9</xdr:row>
      <xdr:rowOff>285751</xdr:rowOff>
    </xdr:to>
    <xdr:sp macro="" textlink="">
      <xdr:nvSpPr>
        <xdr:cNvPr id="144" name="正方形/長方形 143"/>
        <xdr:cNvSpPr/>
      </xdr:nvSpPr>
      <xdr:spPr>
        <a:xfrm>
          <a:off x="0" y="2340430"/>
          <a:ext cx="2667000" cy="72117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20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保護者の参加がない場合は提出不要です。</a:t>
          </a:r>
        </a:p>
      </xdr:txBody>
    </xdr:sp>
    <xdr:clientData/>
  </xdr:twoCellAnchor>
  <xdr:twoCellAnchor>
    <xdr:from>
      <xdr:col>16</xdr:col>
      <xdr:colOff>0</xdr:colOff>
      <xdr:row>1</xdr:row>
      <xdr:rowOff>173183</xdr:rowOff>
    </xdr:from>
    <xdr:to>
      <xdr:col>20</xdr:col>
      <xdr:colOff>735443</xdr:colOff>
      <xdr:row>2</xdr:row>
      <xdr:rowOff>200738</xdr:rowOff>
    </xdr:to>
    <xdr:grpSp>
      <xdr:nvGrpSpPr>
        <xdr:cNvPr id="145" name="グループ化 144"/>
        <xdr:cNvGrpSpPr/>
      </xdr:nvGrpSpPr>
      <xdr:grpSpPr>
        <a:xfrm>
          <a:off x="12434455" y="588819"/>
          <a:ext cx="3090715" cy="252692"/>
          <a:chOff x="12271871" y="605118"/>
          <a:chExt cx="3090715" cy="252692"/>
        </a:xfrm>
      </xdr:grpSpPr>
      <xdr:grpSp>
        <xdr:nvGrpSpPr>
          <xdr:cNvPr id="14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48" name="テキスト ボックス 14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49" name="テキスト ボックス 14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0" name="テキスト ボックス 14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1" name="テキスト ボックス 15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2" name="テキスト ボックス 15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3" name="テキスト ボックス 15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4" name="テキスト ボックス 15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55" name="テキスト ボックス 15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6" name="テキスト ボックス 15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57" name="テキスト ボックス 15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47" name="テキスト ボックス 14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173183</xdr:rowOff>
    </xdr:from>
    <xdr:to>
      <xdr:col>41</xdr:col>
      <xdr:colOff>735442</xdr:colOff>
      <xdr:row>2</xdr:row>
      <xdr:rowOff>200738</xdr:rowOff>
    </xdr:to>
    <xdr:grpSp>
      <xdr:nvGrpSpPr>
        <xdr:cNvPr id="158" name="グループ化 157"/>
        <xdr:cNvGrpSpPr/>
      </xdr:nvGrpSpPr>
      <xdr:grpSpPr>
        <a:xfrm>
          <a:off x="25353818" y="588819"/>
          <a:ext cx="3090715" cy="252692"/>
          <a:chOff x="12271871" y="605118"/>
          <a:chExt cx="3090715" cy="252692"/>
        </a:xfrm>
      </xdr:grpSpPr>
      <xdr:grpSp>
        <xdr:nvGrpSpPr>
          <xdr:cNvPr id="15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61" name="テキスト ボックス 16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62" name="テキスト ボックス 16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3" name="テキスト ボックス 16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4" name="テキスト ボックス 16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5" name="テキスト ボックス 16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6" name="テキスト ボックス 16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7" name="テキスト ボックス 16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68" name="テキスト ボックス 16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69" name="テキスト ボックス 16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70" name="テキスト ボックス 16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60" name="テキスト ボックス 15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173183</xdr:rowOff>
    </xdr:from>
    <xdr:to>
      <xdr:col>83</xdr:col>
      <xdr:colOff>735442</xdr:colOff>
      <xdr:row>2</xdr:row>
      <xdr:rowOff>200738</xdr:rowOff>
    </xdr:to>
    <xdr:grpSp>
      <xdr:nvGrpSpPr>
        <xdr:cNvPr id="184" name="グループ化 183"/>
        <xdr:cNvGrpSpPr/>
      </xdr:nvGrpSpPr>
      <xdr:grpSpPr>
        <a:xfrm>
          <a:off x="51192545" y="588819"/>
          <a:ext cx="3090715" cy="252692"/>
          <a:chOff x="12271871" y="605118"/>
          <a:chExt cx="3090715" cy="252692"/>
        </a:xfrm>
      </xdr:grpSpPr>
      <xdr:grpSp>
        <xdr:nvGrpSpPr>
          <xdr:cNvPr id="185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187" name="テキスト ボックス 186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188" name="テキスト ボックス 187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89" name="テキスト ボックス 188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0" name="テキスト ボックス 189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1" name="テキスト ボックス 190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2" name="テキスト ボックス 191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3" name="テキスト ボックス 192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194" name="テキスト ボックス 193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5" name="テキスト ボックス 194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196" name="テキスト ボックス 195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186" name="テキスト ボックス 185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173183</xdr:rowOff>
    </xdr:from>
    <xdr:to>
      <xdr:col>62</xdr:col>
      <xdr:colOff>735442</xdr:colOff>
      <xdr:row>2</xdr:row>
      <xdr:rowOff>200738</xdr:rowOff>
    </xdr:to>
    <xdr:grpSp>
      <xdr:nvGrpSpPr>
        <xdr:cNvPr id="223" name="グループ化 222"/>
        <xdr:cNvGrpSpPr/>
      </xdr:nvGrpSpPr>
      <xdr:grpSpPr>
        <a:xfrm>
          <a:off x="38273182" y="588819"/>
          <a:ext cx="3090715" cy="252692"/>
          <a:chOff x="12271871" y="605118"/>
          <a:chExt cx="3090715" cy="252692"/>
        </a:xfrm>
      </xdr:grpSpPr>
      <xdr:grpSp>
        <xdr:nvGrpSpPr>
          <xdr:cNvPr id="22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26" name="テキスト ボックス 22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27" name="テキスト ボックス 22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28" name="テキスト ボックス 22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29" name="テキスト ボックス 22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0" name="テキスト ボックス 22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1" name="テキスト ボックス 23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2" name="テキスト ボックス 23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33" name="テキスト ボックス 23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4" name="テキスト ボックス 23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35" name="テキスト ボックス 23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25" name="テキスト ボックス 22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173183</xdr:rowOff>
    </xdr:from>
    <xdr:to>
      <xdr:col>104</xdr:col>
      <xdr:colOff>735442</xdr:colOff>
      <xdr:row>2</xdr:row>
      <xdr:rowOff>200738</xdr:rowOff>
    </xdr:to>
    <xdr:grpSp>
      <xdr:nvGrpSpPr>
        <xdr:cNvPr id="236" name="グループ化 235"/>
        <xdr:cNvGrpSpPr/>
      </xdr:nvGrpSpPr>
      <xdr:grpSpPr>
        <a:xfrm>
          <a:off x="64111909" y="588819"/>
          <a:ext cx="3090715" cy="252692"/>
          <a:chOff x="12271871" y="605118"/>
          <a:chExt cx="3090715" cy="252692"/>
        </a:xfrm>
      </xdr:grpSpPr>
      <xdr:grpSp>
        <xdr:nvGrpSpPr>
          <xdr:cNvPr id="23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39" name="テキスト ボックス 23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40" name="テキスト ボックス 23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1" name="テキスト ボックス 24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2" name="テキスト ボックス 24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3" name="テキスト ボックス 24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4" name="テキスト ボックス 24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5" name="テキスト ボックス 24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46" name="テキスト ボックス 24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7" name="テキスト ボックス 24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48" name="テキスト ボックス 24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38" name="テキスト ボックス 23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173183</xdr:rowOff>
    </xdr:from>
    <xdr:to>
      <xdr:col>125</xdr:col>
      <xdr:colOff>735443</xdr:colOff>
      <xdr:row>2</xdr:row>
      <xdr:rowOff>200738</xdr:rowOff>
    </xdr:to>
    <xdr:grpSp>
      <xdr:nvGrpSpPr>
        <xdr:cNvPr id="249" name="グループ化 248"/>
        <xdr:cNvGrpSpPr/>
      </xdr:nvGrpSpPr>
      <xdr:grpSpPr>
        <a:xfrm>
          <a:off x="77031273" y="588819"/>
          <a:ext cx="3090715" cy="252692"/>
          <a:chOff x="12271871" y="605118"/>
          <a:chExt cx="3090715" cy="252692"/>
        </a:xfrm>
      </xdr:grpSpPr>
      <xdr:grpSp>
        <xdr:nvGrpSpPr>
          <xdr:cNvPr id="25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52" name="テキスト ボックス 25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53" name="テキスト ボックス 25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4" name="テキスト ボックス 25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5" name="テキスト ボックス 25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6" name="テキスト ボックス 25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7" name="テキスト ボックス 25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58" name="テキスト ボックス 25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59" name="テキスト ボックス 25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0" name="テキスト ボックス 25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1" name="テキスト ボックス 26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51" name="テキスト ボックス 25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173183</xdr:rowOff>
    </xdr:from>
    <xdr:to>
      <xdr:col>146</xdr:col>
      <xdr:colOff>735442</xdr:colOff>
      <xdr:row>2</xdr:row>
      <xdr:rowOff>200738</xdr:rowOff>
    </xdr:to>
    <xdr:grpSp>
      <xdr:nvGrpSpPr>
        <xdr:cNvPr id="262" name="グループ化 261"/>
        <xdr:cNvGrpSpPr/>
      </xdr:nvGrpSpPr>
      <xdr:grpSpPr>
        <a:xfrm>
          <a:off x="89950636" y="588819"/>
          <a:ext cx="3090715" cy="252692"/>
          <a:chOff x="12271871" y="605118"/>
          <a:chExt cx="3090715" cy="252692"/>
        </a:xfrm>
      </xdr:grpSpPr>
      <xdr:grpSp>
        <xdr:nvGrpSpPr>
          <xdr:cNvPr id="263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5" name="テキスト ボックス 264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3" name="テキスト ボックス 272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4" name="テキスト ボックス 273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4" name="テキスト ボックス 263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173183</xdr:rowOff>
    </xdr:from>
    <xdr:to>
      <xdr:col>167</xdr:col>
      <xdr:colOff>735442</xdr:colOff>
      <xdr:row>2</xdr:row>
      <xdr:rowOff>200738</xdr:rowOff>
    </xdr:to>
    <xdr:grpSp>
      <xdr:nvGrpSpPr>
        <xdr:cNvPr id="275" name="グループ化 274"/>
        <xdr:cNvGrpSpPr/>
      </xdr:nvGrpSpPr>
      <xdr:grpSpPr>
        <a:xfrm>
          <a:off x="102870000" y="588819"/>
          <a:ext cx="3090715" cy="252692"/>
          <a:chOff x="12271871" y="605118"/>
          <a:chExt cx="3090715" cy="252692"/>
        </a:xfrm>
      </xdr:grpSpPr>
      <xdr:grpSp>
        <xdr:nvGrpSpPr>
          <xdr:cNvPr id="27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78" name="テキスト ボックス 27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6" name="テキスト ボックス 28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7" name="テキスト ボックス 28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7" name="テキスト ボックス 27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173183</xdr:rowOff>
    </xdr:from>
    <xdr:to>
      <xdr:col>188</xdr:col>
      <xdr:colOff>735443</xdr:colOff>
      <xdr:row>2</xdr:row>
      <xdr:rowOff>200738</xdr:rowOff>
    </xdr:to>
    <xdr:grpSp>
      <xdr:nvGrpSpPr>
        <xdr:cNvPr id="288" name="グループ化 287"/>
        <xdr:cNvGrpSpPr/>
      </xdr:nvGrpSpPr>
      <xdr:grpSpPr>
        <a:xfrm>
          <a:off x="115789364" y="588819"/>
          <a:ext cx="3090715" cy="252692"/>
          <a:chOff x="12271871" y="605118"/>
          <a:chExt cx="3090715" cy="252692"/>
        </a:xfrm>
      </xdr:grpSpPr>
      <xdr:grpSp>
        <xdr:nvGrpSpPr>
          <xdr:cNvPr id="28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91" name="テキスト ボックス 29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92" name="テキスト ボックス 29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3" name="テキスト ボックス 29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4" name="テキスト ボックス 29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5" name="テキスト ボックス 29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6" name="テキスト ボックス 29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7" name="テキスト ボックス 29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8" name="テキスト ボックス 29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9" name="テキスト ボックス 29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0" name="テキスト ボックス 29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90" name="テキスト ボックス 28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173183</xdr:rowOff>
    </xdr:from>
    <xdr:to>
      <xdr:col>209</xdr:col>
      <xdr:colOff>735442</xdr:colOff>
      <xdr:row>2</xdr:row>
      <xdr:rowOff>200738</xdr:rowOff>
    </xdr:to>
    <xdr:grpSp>
      <xdr:nvGrpSpPr>
        <xdr:cNvPr id="301" name="グループ化 300"/>
        <xdr:cNvGrpSpPr/>
      </xdr:nvGrpSpPr>
      <xdr:grpSpPr>
        <a:xfrm>
          <a:off x="128708727" y="588819"/>
          <a:ext cx="3090715" cy="252692"/>
          <a:chOff x="12271871" y="605118"/>
          <a:chExt cx="3090715" cy="252692"/>
        </a:xfrm>
      </xdr:grpSpPr>
      <xdr:grpSp>
        <xdr:nvGrpSpPr>
          <xdr:cNvPr id="30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04" name="テキスト ボックス 30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05" name="テキスト ボックス 30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6" name="テキスト ボックス 30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7" name="テキスト ボックス 30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8" name="テキスト ボックス 30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9" name="テキスト ボックス 30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0" name="テキスト ボックス 30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11" name="テキスト ボックス 31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2" name="テキスト ボックス 31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3" name="テキスト ボックス 31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03" name="テキスト ボックス 30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403412</xdr:colOff>
      <xdr:row>101</xdr:row>
      <xdr:rowOff>168089</xdr:rowOff>
    </xdr:from>
    <xdr:ext cx="184731" cy="264560"/>
    <xdr:sp macro="" textlink="">
      <xdr:nvSpPr>
        <xdr:cNvPr id="2" name="テキスト ボックス 1">
          <a:extLst/>
        </xdr:cNvPr>
        <xdr:cNvSpPr txBox="1"/>
      </xdr:nvSpPr>
      <xdr:spPr>
        <a:xfrm>
          <a:off x="4518212" y="7711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15</xdr:col>
      <xdr:colOff>168088</xdr:colOff>
      <xdr:row>4</xdr:row>
      <xdr:rowOff>145677</xdr:rowOff>
    </xdr:from>
    <xdr:to>
      <xdr:col>21</xdr:col>
      <xdr:colOff>22411</xdr:colOff>
      <xdr:row>6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9323294" y="1355912"/>
          <a:ext cx="3552264" cy="537882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</xdr:col>
      <xdr:colOff>481854</xdr:colOff>
      <xdr:row>101</xdr:row>
      <xdr:rowOff>156882</xdr:rowOff>
    </xdr:from>
    <xdr:ext cx="2879911" cy="930087"/>
    <xdr:sp macro="" textlink="">
      <xdr:nvSpPr>
        <xdr:cNvPr id="16" name="角丸四角形 5">
          <a:extLst/>
        </xdr:cNvPr>
        <xdr:cNvSpPr/>
      </xdr:nvSpPr>
      <xdr:spPr>
        <a:xfrm>
          <a:off x="9054354" y="18915529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27</xdr:col>
      <xdr:colOff>403412</xdr:colOff>
      <xdr:row>101</xdr:row>
      <xdr:rowOff>168089</xdr:rowOff>
    </xdr:from>
    <xdr:ext cx="184731" cy="264560"/>
    <xdr:sp macro="" textlink="">
      <xdr:nvSpPr>
        <xdr:cNvPr id="17" name="テキスト ボックス 1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36</xdr:col>
      <xdr:colOff>168088</xdr:colOff>
      <xdr:row>4</xdr:row>
      <xdr:rowOff>145677</xdr:rowOff>
    </xdr:from>
    <xdr:to>
      <xdr:col>42</xdr:col>
      <xdr:colOff>22411</xdr:colOff>
      <xdr:row>6</xdr:row>
      <xdr:rowOff>22412</xdr:rowOff>
    </xdr:to>
    <xdr:sp macro="" textlink="">
      <xdr:nvSpPr>
        <xdr:cNvPr id="39" name="テキスト ボックス 3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35</xdr:col>
      <xdr:colOff>481854</xdr:colOff>
      <xdr:row>101</xdr:row>
      <xdr:rowOff>156882</xdr:rowOff>
    </xdr:from>
    <xdr:ext cx="2879911" cy="930087"/>
    <xdr:sp macro="" textlink="">
      <xdr:nvSpPr>
        <xdr:cNvPr id="4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48</xdr:col>
      <xdr:colOff>403412</xdr:colOff>
      <xdr:row>101</xdr:row>
      <xdr:rowOff>168089</xdr:rowOff>
    </xdr:from>
    <xdr:ext cx="184731" cy="264560"/>
    <xdr:sp macro="" textlink="">
      <xdr:nvSpPr>
        <xdr:cNvPr id="41" name="テキスト ボックス 4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57</xdr:col>
      <xdr:colOff>168088</xdr:colOff>
      <xdr:row>4</xdr:row>
      <xdr:rowOff>145677</xdr:rowOff>
    </xdr:from>
    <xdr:to>
      <xdr:col>63</xdr:col>
      <xdr:colOff>22411</xdr:colOff>
      <xdr:row>6</xdr:row>
      <xdr:rowOff>22412</xdr:rowOff>
    </xdr:to>
    <xdr:sp macro="" textlink="">
      <xdr:nvSpPr>
        <xdr:cNvPr id="53" name="テキスト ボックス 5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56</xdr:col>
      <xdr:colOff>481854</xdr:colOff>
      <xdr:row>101</xdr:row>
      <xdr:rowOff>156882</xdr:rowOff>
    </xdr:from>
    <xdr:ext cx="2879911" cy="930087"/>
    <xdr:sp macro="" textlink="">
      <xdr:nvSpPr>
        <xdr:cNvPr id="5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69</xdr:col>
      <xdr:colOff>403412</xdr:colOff>
      <xdr:row>101</xdr:row>
      <xdr:rowOff>168089</xdr:rowOff>
    </xdr:from>
    <xdr:ext cx="184731" cy="264560"/>
    <xdr:sp macro="" textlink="">
      <xdr:nvSpPr>
        <xdr:cNvPr id="55" name="テキスト ボックス 5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78</xdr:col>
      <xdr:colOff>168088</xdr:colOff>
      <xdr:row>4</xdr:row>
      <xdr:rowOff>145677</xdr:rowOff>
    </xdr:from>
    <xdr:to>
      <xdr:col>84</xdr:col>
      <xdr:colOff>22411</xdr:colOff>
      <xdr:row>6</xdr:row>
      <xdr:rowOff>22412</xdr:rowOff>
    </xdr:to>
    <xdr:sp macro="" textlink="">
      <xdr:nvSpPr>
        <xdr:cNvPr id="67" name="テキスト ボックス 6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77</xdr:col>
      <xdr:colOff>481854</xdr:colOff>
      <xdr:row>101</xdr:row>
      <xdr:rowOff>156882</xdr:rowOff>
    </xdr:from>
    <xdr:ext cx="2879911" cy="930087"/>
    <xdr:sp macro="" textlink="">
      <xdr:nvSpPr>
        <xdr:cNvPr id="6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90</xdr:col>
      <xdr:colOff>403412</xdr:colOff>
      <xdr:row>101</xdr:row>
      <xdr:rowOff>168089</xdr:rowOff>
    </xdr:from>
    <xdr:ext cx="184731" cy="264560"/>
    <xdr:sp macro="" textlink="">
      <xdr:nvSpPr>
        <xdr:cNvPr id="69" name="テキスト ボックス 68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99</xdr:col>
      <xdr:colOff>168088</xdr:colOff>
      <xdr:row>4</xdr:row>
      <xdr:rowOff>145677</xdr:rowOff>
    </xdr:from>
    <xdr:to>
      <xdr:col>105</xdr:col>
      <xdr:colOff>22411</xdr:colOff>
      <xdr:row>6</xdr:row>
      <xdr:rowOff>22412</xdr:rowOff>
    </xdr:to>
    <xdr:sp macro="" textlink="">
      <xdr:nvSpPr>
        <xdr:cNvPr id="81" name="テキスト ボックス 80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98</xdr:col>
      <xdr:colOff>481854</xdr:colOff>
      <xdr:row>101</xdr:row>
      <xdr:rowOff>156882</xdr:rowOff>
    </xdr:from>
    <xdr:ext cx="2879911" cy="930087"/>
    <xdr:sp macro="" textlink="">
      <xdr:nvSpPr>
        <xdr:cNvPr id="82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111</xdr:col>
      <xdr:colOff>403412</xdr:colOff>
      <xdr:row>101</xdr:row>
      <xdr:rowOff>168089</xdr:rowOff>
    </xdr:from>
    <xdr:ext cx="184731" cy="264560"/>
    <xdr:sp macro="" textlink="">
      <xdr:nvSpPr>
        <xdr:cNvPr id="83" name="テキスト ボックス 82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120</xdr:col>
      <xdr:colOff>168088</xdr:colOff>
      <xdr:row>4</xdr:row>
      <xdr:rowOff>145677</xdr:rowOff>
    </xdr:from>
    <xdr:to>
      <xdr:col>126</xdr:col>
      <xdr:colOff>22411</xdr:colOff>
      <xdr:row>6</xdr:row>
      <xdr:rowOff>22412</xdr:rowOff>
    </xdr:to>
    <xdr:sp macro="" textlink="">
      <xdr:nvSpPr>
        <xdr:cNvPr id="95" name="テキスト ボックス 94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119</xdr:col>
      <xdr:colOff>481854</xdr:colOff>
      <xdr:row>101</xdr:row>
      <xdr:rowOff>156882</xdr:rowOff>
    </xdr:from>
    <xdr:ext cx="2879911" cy="930087"/>
    <xdr:sp macro="" textlink="">
      <xdr:nvSpPr>
        <xdr:cNvPr id="96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132</xdr:col>
      <xdr:colOff>403412</xdr:colOff>
      <xdr:row>101</xdr:row>
      <xdr:rowOff>168089</xdr:rowOff>
    </xdr:from>
    <xdr:ext cx="184731" cy="264560"/>
    <xdr:sp macro="" textlink="">
      <xdr:nvSpPr>
        <xdr:cNvPr id="97" name="テキスト ボックス 96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141</xdr:col>
      <xdr:colOff>168088</xdr:colOff>
      <xdr:row>4</xdr:row>
      <xdr:rowOff>145677</xdr:rowOff>
    </xdr:from>
    <xdr:to>
      <xdr:col>147</xdr:col>
      <xdr:colOff>22411</xdr:colOff>
      <xdr:row>6</xdr:row>
      <xdr:rowOff>22412</xdr:rowOff>
    </xdr:to>
    <xdr:sp macro="" textlink="">
      <xdr:nvSpPr>
        <xdr:cNvPr id="109" name="テキスト ボックス 108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140</xdr:col>
      <xdr:colOff>481854</xdr:colOff>
      <xdr:row>101</xdr:row>
      <xdr:rowOff>156882</xdr:rowOff>
    </xdr:from>
    <xdr:ext cx="2879911" cy="930087"/>
    <xdr:sp macro="" textlink="">
      <xdr:nvSpPr>
        <xdr:cNvPr id="110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153</xdr:col>
      <xdr:colOff>403412</xdr:colOff>
      <xdr:row>101</xdr:row>
      <xdr:rowOff>168089</xdr:rowOff>
    </xdr:from>
    <xdr:ext cx="184731" cy="264560"/>
    <xdr:sp macro="" textlink="">
      <xdr:nvSpPr>
        <xdr:cNvPr id="111" name="テキスト ボックス 110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162</xdr:col>
      <xdr:colOff>168088</xdr:colOff>
      <xdr:row>4</xdr:row>
      <xdr:rowOff>145677</xdr:rowOff>
    </xdr:from>
    <xdr:to>
      <xdr:col>168</xdr:col>
      <xdr:colOff>22411</xdr:colOff>
      <xdr:row>6</xdr:row>
      <xdr:rowOff>22412</xdr:rowOff>
    </xdr:to>
    <xdr:sp macro="" textlink="">
      <xdr:nvSpPr>
        <xdr:cNvPr id="123" name="テキスト ボックス 122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161</xdr:col>
      <xdr:colOff>481854</xdr:colOff>
      <xdr:row>101</xdr:row>
      <xdr:rowOff>156882</xdr:rowOff>
    </xdr:from>
    <xdr:ext cx="2879911" cy="930087"/>
    <xdr:sp macro="" textlink="">
      <xdr:nvSpPr>
        <xdr:cNvPr id="124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174</xdr:col>
      <xdr:colOff>403412</xdr:colOff>
      <xdr:row>101</xdr:row>
      <xdr:rowOff>168089</xdr:rowOff>
    </xdr:from>
    <xdr:ext cx="184731" cy="264560"/>
    <xdr:sp macro="" textlink="">
      <xdr:nvSpPr>
        <xdr:cNvPr id="125" name="テキスト ボックス 124">
          <a:extLst/>
        </xdr:cNvPr>
        <xdr:cNvSpPr txBox="1"/>
      </xdr:nvSpPr>
      <xdr:spPr>
        <a:xfrm>
          <a:off x="4349483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183</xdr:col>
      <xdr:colOff>168088</xdr:colOff>
      <xdr:row>4</xdr:row>
      <xdr:rowOff>145677</xdr:rowOff>
    </xdr:from>
    <xdr:to>
      <xdr:col>189</xdr:col>
      <xdr:colOff>22411</xdr:colOff>
      <xdr:row>6</xdr:row>
      <xdr:rowOff>22412</xdr:rowOff>
    </xdr:to>
    <xdr:sp macro="" textlink="">
      <xdr:nvSpPr>
        <xdr:cNvPr id="137" name="テキスト ボックス 136"/>
        <xdr:cNvSpPr txBox="1"/>
      </xdr:nvSpPr>
      <xdr:spPr>
        <a:xfrm>
          <a:off x="9380124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182</xdr:col>
      <xdr:colOff>481854</xdr:colOff>
      <xdr:row>101</xdr:row>
      <xdr:rowOff>156882</xdr:rowOff>
    </xdr:from>
    <xdr:ext cx="2879911" cy="930087"/>
    <xdr:sp macro="" textlink="">
      <xdr:nvSpPr>
        <xdr:cNvPr id="138" name="角丸四角形 5">
          <a:extLst/>
        </xdr:cNvPr>
        <xdr:cNvSpPr/>
      </xdr:nvSpPr>
      <xdr:spPr>
        <a:xfrm>
          <a:off x="9108783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oneCellAnchor>
    <xdr:from>
      <xdr:col>195</xdr:col>
      <xdr:colOff>403412</xdr:colOff>
      <xdr:row>101</xdr:row>
      <xdr:rowOff>168089</xdr:rowOff>
    </xdr:from>
    <xdr:ext cx="184731" cy="264560"/>
    <xdr:sp macro="" textlink="">
      <xdr:nvSpPr>
        <xdr:cNvPr id="139" name="テキスト ボックス 138">
          <a:extLst/>
        </xdr:cNvPr>
        <xdr:cNvSpPr txBox="1"/>
      </xdr:nvSpPr>
      <xdr:spPr>
        <a:xfrm>
          <a:off x="107437198" y="1868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204</xdr:col>
      <xdr:colOff>168088</xdr:colOff>
      <xdr:row>4</xdr:row>
      <xdr:rowOff>145677</xdr:rowOff>
    </xdr:from>
    <xdr:to>
      <xdr:col>210</xdr:col>
      <xdr:colOff>22411</xdr:colOff>
      <xdr:row>6</xdr:row>
      <xdr:rowOff>22412</xdr:rowOff>
    </xdr:to>
    <xdr:sp macro="" textlink="">
      <xdr:nvSpPr>
        <xdr:cNvPr id="151" name="テキスト ボックス 150"/>
        <xdr:cNvSpPr txBox="1"/>
      </xdr:nvSpPr>
      <xdr:spPr>
        <a:xfrm>
          <a:off x="112467838" y="1383927"/>
          <a:ext cx="3555466" cy="54348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協力者は記載の必要がありません</a:t>
          </a:r>
        </a:p>
      </xdr:txBody>
    </xdr:sp>
    <xdr:clientData/>
  </xdr:twoCellAnchor>
  <xdr:oneCellAnchor>
    <xdr:from>
      <xdr:col>203</xdr:col>
      <xdr:colOff>481854</xdr:colOff>
      <xdr:row>101</xdr:row>
      <xdr:rowOff>156882</xdr:rowOff>
    </xdr:from>
    <xdr:ext cx="2879911" cy="930087"/>
    <xdr:sp macro="" textlink="">
      <xdr:nvSpPr>
        <xdr:cNvPr id="152" name="角丸四角形 5">
          <a:extLst/>
        </xdr:cNvPr>
        <xdr:cNvSpPr/>
      </xdr:nvSpPr>
      <xdr:spPr>
        <a:xfrm>
          <a:off x="112196497" y="18676203"/>
          <a:ext cx="2879911" cy="930087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0" rIns="36000" bIns="0" rtlCol="0" anchor="ctr"/>
        <a:lstStyle/>
        <a:p>
          <a:pPr algn="ctr"/>
          <a:r>
            <a:rPr kumimoji="1" lang="ja-JP" altLang="en-US" sz="44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　本</a:t>
          </a:r>
        </a:p>
      </xdr:txBody>
    </xdr:sp>
    <xdr:clientData/>
  </xdr:oneCellAnchor>
  <xdr:twoCellAnchor>
    <xdr:from>
      <xdr:col>3</xdr:col>
      <xdr:colOff>27214</xdr:colOff>
      <xdr:row>101</xdr:row>
      <xdr:rowOff>40822</xdr:rowOff>
    </xdr:from>
    <xdr:to>
      <xdr:col>3</xdr:col>
      <xdr:colOff>503464</xdr:colOff>
      <xdr:row>101</xdr:row>
      <xdr:rowOff>326572</xdr:rowOff>
    </xdr:to>
    <xdr:sp macro="" textlink="">
      <xdr:nvSpPr>
        <xdr:cNvPr id="3" name="円/楕円 2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489857</xdr:colOff>
      <xdr:row>103</xdr:row>
      <xdr:rowOff>54429</xdr:rowOff>
    </xdr:from>
    <xdr:to>
      <xdr:col>3</xdr:col>
      <xdr:colOff>966107</xdr:colOff>
      <xdr:row>103</xdr:row>
      <xdr:rowOff>340179</xdr:rowOff>
    </xdr:to>
    <xdr:sp macro="" textlink="">
      <xdr:nvSpPr>
        <xdr:cNvPr id="153" name="円/楕円 15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27214</xdr:colOff>
      <xdr:row>101</xdr:row>
      <xdr:rowOff>40822</xdr:rowOff>
    </xdr:from>
    <xdr:to>
      <xdr:col>24</xdr:col>
      <xdr:colOff>503464</xdr:colOff>
      <xdr:row>101</xdr:row>
      <xdr:rowOff>326572</xdr:rowOff>
    </xdr:to>
    <xdr:sp macro="" textlink="">
      <xdr:nvSpPr>
        <xdr:cNvPr id="154" name="円/楕円 15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489857</xdr:colOff>
      <xdr:row>103</xdr:row>
      <xdr:rowOff>54429</xdr:rowOff>
    </xdr:from>
    <xdr:to>
      <xdr:col>24</xdr:col>
      <xdr:colOff>966107</xdr:colOff>
      <xdr:row>103</xdr:row>
      <xdr:rowOff>340179</xdr:rowOff>
    </xdr:to>
    <xdr:sp macro="" textlink="">
      <xdr:nvSpPr>
        <xdr:cNvPr id="155" name="円/楕円 15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27214</xdr:colOff>
      <xdr:row>101</xdr:row>
      <xdr:rowOff>40822</xdr:rowOff>
    </xdr:from>
    <xdr:to>
      <xdr:col>45</xdr:col>
      <xdr:colOff>503464</xdr:colOff>
      <xdr:row>101</xdr:row>
      <xdr:rowOff>326572</xdr:rowOff>
    </xdr:to>
    <xdr:sp macro="" textlink="">
      <xdr:nvSpPr>
        <xdr:cNvPr id="156" name="円/楕円 15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489857</xdr:colOff>
      <xdr:row>103</xdr:row>
      <xdr:rowOff>54429</xdr:rowOff>
    </xdr:from>
    <xdr:to>
      <xdr:col>45</xdr:col>
      <xdr:colOff>966107</xdr:colOff>
      <xdr:row>103</xdr:row>
      <xdr:rowOff>340179</xdr:rowOff>
    </xdr:to>
    <xdr:sp macro="" textlink="">
      <xdr:nvSpPr>
        <xdr:cNvPr id="157" name="円/楕円 15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27214</xdr:colOff>
      <xdr:row>101</xdr:row>
      <xdr:rowOff>40822</xdr:rowOff>
    </xdr:from>
    <xdr:to>
      <xdr:col>66</xdr:col>
      <xdr:colOff>503464</xdr:colOff>
      <xdr:row>101</xdr:row>
      <xdr:rowOff>326572</xdr:rowOff>
    </xdr:to>
    <xdr:sp macro="" textlink="">
      <xdr:nvSpPr>
        <xdr:cNvPr id="160" name="円/楕円 15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489857</xdr:colOff>
      <xdr:row>103</xdr:row>
      <xdr:rowOff>54429</xdr:rowOff>
    </xdr:from>
    <xdr:to>
      <xdr:col>66</xdr:col>
      <xdr:colOff>966107</xdr:colOff>
      <xdr:row>103</xdr:row>
      <xdr:rowOff>340179</xdr:rowOff>
    </xdr:to>
    <xdr:sp macro="" textlink="">
      <xdr:nvSpPr>
        <xdr:cNvPr id="161" name="円/楕円 16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27214</xdr:colOff>
      <xdr:row>101</xdr:row>
      <xdr:rowOff>40822</xdr:rowOff>
    </xdr:from>
    <xdr:to>
      <xdr:col>87</xdr:col>
      <xdr:colOff>503464</xdr:colOff>
      <xdr:row>101</xdr:row>
      <xdr:rowOff>326572</xdr:rowOff>
    </xdr:to>
    <xdr:sp macro="" textlink="">
      <xdr:nvSpPr>
        <xdr:cNvPr id="162" name="円/楕円 16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489857</xdr:colOff>
      <xdr:row>103</xdr:row>
      <xdr:rowOff>54429</xdr:rowOff>
    </xdr:from>
    <xdr:to>
      <xdr:col>87</xdr:col>
      <xdr:colOff>966107</xdr:colOff>
      <xdr:row>103</xdr:row>
      <xdr:rowOff>340179</xdr:rowOff>
    </xdr:to>
    <xdr:sp macro="" textlink="">
      <xdr:nvSpPr>
        <xdr:cNvPr id="163" name="円/楕円 16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27214</xdr:colOff>
      <xdr:row>101</xdr:row>
      <xdr:rowOff>40822</xdr:rowOff>
    </xdr:from>
    <xdr:to>
      <xdr:col>108</xdr:col>
      <xdr:colOff>503464</xdr:colOff>
      <xdr:row>101</xdr:row>
      <xdr:rowOff>326572</xdr:rowOff>
    </xdr:to>
    <xdr:sp macro="" textlink="">
      <xdr:nvSpPr>
        <xdr:cNvPr id="164" name="円/楕円 163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108</xdr:col>
      <xdr:colOff>489857</xdr:colOff>
      <xdr:row>103</xdr:row>
      <xdr:rowOff>54429</xdr:rowOff>
    </xdr:from>
    <xdr:to>
      <xdr:col>108</xdr:col>
      <xdr:colOff>966107</xdr:colOff>
      <xdr:row>103</xdr:row>
      <xdr:rowOff>340179</xdr:rowOff>
    </xdr:to>
    <xdr:sp macro="" textlink="">
      <xdr:nvSpPr>
        <xdr:cNvPr id="165" name="円/楕円 164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27214</xdr:colOff>
      <xdr:row>101</xdr:row>
      <xdr:rowOff>40822</xdr:rowOff>
    </xdr:from>
    <xdr:to>
      <xdr:col>129</xdr:col>
      <xdr:colOff>503464</xdr:colOff>
      <xdr:row>101</xdr:row>
      <xdr:rowOff>326572</xdr:rowOff>
    </xdr:to>
    <xdr:sp macro="" textlink="">
      <xdr:nvSpPr>
        <xdr:cNvPr id="166" name="円/楕円 165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129</xdr:col>
      <xdr:colOff>489857</xdr:colOff>
      <xdr:row>103</xdr:row>
      <xdr:rowOff>54429</xdr:rowOff>
    </xdr:from>
    <xdr:to>
      <xdr:col>129</xdr:col>
      <xdr:colOff>966107</xdr:colOff>
      <xdr:row>103</xdr:row>
      <xdr:rowOff>340179</xdr:rowOff>
    </xdr:to>
    <xdr:sp macro="" textlink="">
      <xdr:nvSpPr>
        <xdr:cNvPr id="167" name="円/楕円 166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27214</xdr:colOff>
      <xdr:row>101</xdr:row>
      <xdr:rowOff>40822</xdr:rowOff>
    </xdr:from>
    <xdr:to>
      <xdr:col>150</xdr:col>
      <xdr:colOff>503464</xdr:colOff>
      <xdr:row>101</xdr:row>
      <xdr:rowOff>326572</xdr:rowOff>
    </xdr:to>
    <xdr:sp macro="" textlink="">
      <xdr:nvSpPr>
        <xdr:cNvPr id="168" name="円/楕円 167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150</xdr:col>
      <xdr:colOff>489857</xdr:colOff>
      <xdr:row>103</xdr:row>
      <xdr:rowOff>54429</xdr:rowOff>
    </xdr:from>
    <xdr:to>
      <xdr:col>150</xdr:col>
      <xdr:colOff>966107</xdr:colOff>
      <xdr:row>103</xdr:row>
      <xdr:rowOff>340179</xdr:rowOff>
    </xdr:to>
    <xdr:sp macro="" textlink="">
      <xdr:nvSpPr>
        <xdr:cNvPr id="169" name="円/楕円 168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27214</xdr:colOff>
      <xdr:row>101</xdr:row>
      <xdr:rowOff>40822</xdr:rowOff>
    </xdr:from>
    <xdr:to>
      <xdr:col>171</xdr:col>
      <xdr:colOff>503464</xdr:colOff>
      <xdr:row>101</xdr:row>
      <xdr:rowOff>326572</xdr:rowOff>
    </xdr:to>
    <xdr:sp macro="" textlink="">
      <xdr:nvSpPr>
        <xdr:cNvPr id="170" name="円/楕円 169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171</xdr:col>
      <xdr:colOff>489857</xdr:colOff>
      <xdr:row>103</xdr:row>
      <xdr:rowOff>54429</xdr:rowOff>
    </xdr:from>
    <xdr:to>
      <xdr:col>171</xdr:col>
      <xdr:colOff>966107</xdr:colOff>
      <xdr:row>103</xdr:row>
      <xdr:rowOff>340179</xdr:rowOff>
    </xdr:to>
    <xdr:sp macro="" textlink="">
      <xdr:nvSpPr>
        <xdr:cNvPr id="171" name="円/楕円 170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27214</xdr:colOff>
      <xdr:row>101</xdr:row>
      <xdr:rowOff>40822</xdr:rowOff>
    </xdr:from>
    <xdr:to>
      <xdr:col>192</xdr:col>
      <xdr:colOff>503464</xdr:colOff>
      <xdr:row>101</xdr:row>
      <xdr:rowOff>326572</xdr:rowOff>
    </xdr:to>
    <xdr:sp macro="" textlink="">
      <xdr:nvSpPr>
        <xdr:cNvPr id="172" name="円/楕円 171"/>
        <xdr:cNvSpPr/>
      </xdr:nvSpPr>
      <xdr:spPr>
        <a:xfrm>
          <a:off x="748393" y="18056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192</xdr:col>
      <xdr:colOff>489857</xdr:colOff>
      <xdr:row>103</xdr:row>
      <xdr:rowOff>54429</xdr:rowOff>
    </xdr:from>
    <xdr:to>
      <xdr:col>192</xdr:col>
      <xdr:colOff>966107</xdr:colOff>
      <xdr:row>103</xdr:row>
      <xdr:rowOff>340179</xdr:rowOff>
    </xdr:to>
    <xdr:sp macro="" textlink="">
      <xdr:nvSpPr>
        <xdr:cNvPr id="173" name="円/楕円 172"/>
        <xdr:cNvSpPr/>
      </xdr:nvSpPr>
      <xdr:spPr>
        <a:xfrm>
          <a:off x="1211036" y="18832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476250</xdr:colOff>
      <xdr:row>11</xdr:row>
      <xdr:rowOff>285750</xdr:rowOff>
    </xdr:to>
    <xdr:sp macro="" textlink="">
      <xdr:nvSpPr>
        <xdr:cNvPr id="174" name="円/楕円 173"/>
        <xdr:cNvSpPr/>
      </xdr:nvSpPr>
      <xdr:spPr>
        <a:xfrm>
          <a:off x="0" y="3469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13607</xdr:rowOff>
    </xdr:from>
    <xdr:to>
      <xdr:col>0</xdr:col>
      <xdr:colOff>476250</xdr:colOff>
      <xdr:row>12</xdr:row>
      <xdr:rowOff>299357</xdr:rowOff>
    </xdr:to>
    <xdr:sp macro="" textlink="">
      <xdr:nvSpPr>
        <xdr:cNvPr id="175" name="円/楕円 174"/>
        <xdr:cNvSpPr/>
      </xdr:nvSpPr>
      <xdr:spPr>
        <a:xfrm>
          <a:off x="0" y="398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476250</xdr:colOff>
      <xdr:row>13</xdr:row>
      <xdr:rowOff>285750</xdr:rowOff>
    </xdr:to>
    <xdr:sp macro="" textlink="">
      <xdr:nvSpPr>
        <xdr:cNvPr id="178" name="円/楕円 177"/>
        <xdr:cNvSpPr/>
      </xdr:nvSpPr>
      <xdr:spPr>
        <a:xfrm>
          <a:off x="0" y="4476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476250</xdr:colOff>
      <xdr:row>14</xdr:row>
      <xdr:rowOff>285750</xdr:rowOff>
    </xdr:to>
    <xdr:sp macro="" textlink="">
      <xdr:nvSpPr>
        <xdr:cNvPr id="179" name="円/楕円 178"/>
        <xdr:cNvSpPr/>
      </xdr:nvSpPr>
      <xdr:spPr>
        <a:xfrm>
          <a:off x="0" y="4980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476250</xdr:colOff>
      <xdr:row>15</xdr:row>
      <xdr:rowOff>285750</xdr:rowOff>
    </xdr:to>
    <xdr:sp macro="" textlink="">
      <xdr:nvSpPr>
        <xdr:cNvPr id="180" name="円/楕円 179"/>
        <xdr:cNvSpPr/>
      </xdr:nvSpPr>
      <xdr:spPr>
        <a:xfrm>
          <a:off x="0" y="5483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476250</xdr:colOff>
      <xdr:row>16</xdr:row>
      <xdr:rowOff>285750</xdr:rowOff>
    </xdr:to>
    <xdr:sp macro="" textlink="">
      <xdr:nvSpPr>
        <xdr:cNvPr id="181" name="円/楕円 180"/>
        <xdr:cNvSpPr/>
      </xdr:nvSpPr>
      <xdr:spPr>
        <a:xfrm>
          <a:off x="0" y="5987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476250</xdr:colOff>
      <xdr:row>17</xdr:row>
      <xdr:rowOff>285750</xdr:rowOff>
    </xdr:to>
    <xdr:sp macro="" textlink="">
      <xdr:nvSpPr>
        <xdr:cNvPr id="182" name="円/楕円 181"/>
        <xdr:cNvSpPr/>
      </xdr:nvSpPr>
      <xdr:spPr>
        <a:xfrm>
          <a:off x="0" y="6490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476250</xdr:colOff>
      <xdr:row>18</xdr:row>
      <xdr:rowOff>285750</xdr:rowOff>
    </xdr:to>
    <xdr:sp macro="" textlink="">
      <xdr:nvSpPr>
        <xdr:cNvPr id="183" name="円/楕円 182"/>
        <xdr:cNvSpPr/>
      </xdr:nvSpPr>
      <xdr:spPr>
        <a:xfrm>
          <a:off x="0" y="6994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476250</xdr:colOff>
      <xdr:row>19</xdr:row>
      <xdr:rowOff>285750</xdr:rowOff>
    </xdr:to>
    <xdr:sp macro="" textlink="">
      <xdr:nvSpPr>
        <xdr:cNvPr id="184" name="円/楕円 183"/>
        <xdr:cNvSpPr/>
      </xdr:nvSpPr>
      <xdr:spPr>
        <a:xfrm>
          <a:off x="0" y="7497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476250</xdr:colOff>
      <xdr:row>20</xdr:row>
      <xdr:rowOff>285750</xdr:rowOff>
    </xdr:to>
    <xdr:sp macro="" textlink="">
      <xdr:nvSpPr>
        <xdr:cNvPr id="185" name="円/楕円 184"/>
        <xdr:cNvSpPr/>
      </xdr:nvSpPr>
      <xdr:spPr>
        <a:xfrm>
          <a:off x="0" y="8001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476250</xdr:colOff>
      <xdr:row>21</xdr:row>
      <xdr:rowOff>285750</xdr:rowOff>
    </xdr:to>
    <xdr:sp macro="" textlink="">
      <xdr:nvSpPr>
        <xdr:cNvPr id="186" name="円/楕円 185"/>
        <xdr:cNvSpPr/>
      </xdr:nvSpPr>
      <xdr:spPr>
        <a:xfrm>
          <a:off x="0" y="8504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476250</xdr:colOff>
      <xdr:row>22</xdr:row>
      <xdr:rowOff>285750</xdr:rowOff>
    </xdr:to>
    <xdr:sp macro="" textlink="">
      <xdr:nvSpPr>
        <xdr:cNvPr id="187" name="円/楕円 186"/>
        <xdr:cNvSpPr/>
      </xdr:nvSpPr>
      <xdr:spPr>
        <a:xfrm>
          <a:off x="0" y="9007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476250</xdr:colOff>
      <xdr:row>23</xdr:row>
      <xdr:rowOff>285750</xdr:rowOff>
    </xdr:to>
    <xdr:sp macro="" textlink="">
      <xdr:nvSpPr>
        <xdr:cNvPr id="188" name="円/楕円 187"/>
        <xdr:cNvSpPr/>
      </xdr:nvSpPr>
      <xdr:spPr>
        <a:xfrm>
          <a:off x="0" y="9511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476250</xdr:colOff>
      <xdr:row>24</xdr:row>
      <xdr:rowOff>285750</xdr:rowOff>
    </xdr:to>
    <xdr:sp macro="" textlink="">
      <xdr:nvSpPr>
        <xdr:cNvPr id="189" name="円/楕円 188"/>
        <xdr:cNvSpPr/>
      </xdr:nvSpPr>
      <xdr:spPr>
        <a:xfrm>
          <a:off x="0" y="10014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476250</xdr:colOff>
      <xdr:row>25</xdr:row>
      <xdr:rowOff>285750</xdr:rowOff>
    </xdr:to>
    <xdr:sp macro="" textlink="">
      <xdr:nvSpPr>
        <xdr:cNvPr id="190" name="円/楕円 189"/>
        <xdr:cNvSpPr/>
      </xdr:nvSpPr>
      <xdr:spPr>
        <a:xfrm>
          <a:off x="0" y="10518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476250</xdr:colOff>
      <xdr:row>26</xdr:row>
      <xdr:rowOff>285750</xdr:rowOff>
    </xdr:to>
    <xdr:sp macro="" textlink="">
      <xdr:nvSpPr>
        <xdr:cNvPr id="191" name="円/楕円 190"/>
        <xdr:cNvSpPr/>
      </xdr:nvSpPr>
      <xdr:spPr>
        <a:xfrm>
          <a:off x="0" y="11021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476250</xdr:colOff>
      <xdr:row>27</xdr:row>
      <xdr:rowOff>285750</xdr:rowOff>
    </xdr:to>
    <xdr:sp macro="" textlink="">
      <xdr:nvSpPr>
        <xdr:cNvPr id="192" name="円/楕円 191"/>
        <xdr:cNvSpPr/>
      </xdr:nvSpPr>
      <xdr:spPr>
        <a:xfrm>
          <a:off x="0" y="11525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476250</xdr:colOff>
      <xdr:row>28</xdr:row>
      <xdr:rowOff>285750</xdr:rowOff>
    </xdr:to>
    <xdr:sp macro="" textlink="">
      <xdr:nvSpPr>
        <xdr:cNvPr id="193" name="円/楕円 192"/>
        <xdr:cNvSpPr/>
      </xdr:nvSpPr>
      <xdr:spPr>
        <a:xfrm>
          <a:off x="0" y="12028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476250</xdr:colOff>
      <xdr:row>29</xdr:row>
      <xdr:rowOff>285750</xdr:rowOff>
    </xdr:to>
    <xdr:sp macro="" textlink="">
      <xdr:nvSpPr>
        <xdr:cNvPr id="194" name="円/楕円 193"/>
        <xdr:cNvSpPr/>
      </xdr:nvSpPr>
      <xdr:spPr>
        <a:xfrm>
          <a:off x="0" y="12532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476250</xdr:colOff>
      <xdr:row>30</xdr:row>
      <xdr:rowOff>285750</xdr:rowOff>
    </xdr:to>
    <xdr:sp macro="" textlink="">
      <xdr:nvSpPr>
        <xdr:cNvPr id="195" name="円/楕円 194"/>
        <xdr:cNvSpPr/>
      </xdr:nvSpPr>
      <xdr:spPr>
        <a:xfrm>
          <a:off x="0" y="13035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476250</xdr:colOff>
      <xdr:row>31</xdr:row>
      <xdr:rowOff>285750</xdr:rowOff>
    </xdr:to>
    <xdr:sp macro="" textlink="">
      <xdr:nvSpPr>
        <xdr:cNvPr id="196" name="円/楕円 195"/>
        <xdr:cNvSpPr/>
      </xdr:nvSpPr>
      <xdr:spPr>
        <a:xfrm>
          <a:off x="0" y="13539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476250</xdr:colOff>
      <xdr:row>32</xdr:row>
      <xdr:rowOff>285750</xdr:rowOff>
    </xdr:to>
    <xdr:sp macro="" textlink="">
      <xdr:nvSpPr>
        <xdr:cNvPr id="197" name="円/楕円 196"/>
        <xdr:cNvSpPr/>
      </xdr:nvSpPr>
      <xdr:spPr>
        <a:xfrm>
          <a:off x="0" y="14042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476250</xdr:colOff>
      <xdr:row>33</xdr:row>
      <xdr:rowOff>285750</xdr:rowOff>
    </xdr:to>
    <xdr:sp macro="" textlink="">
      <xdr:nvSpPr>
        <xdr:cNvPr id="198" name="円/楕円 197"/>
        <xdr:cNvSpPr/>
      </xdr:nvSpPr>
      <xdr:spPr>
        <a:xfrm>
          <a:off x="0" y="14546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476250</xdr:colOff>
      <xdr:row>34</xdr:row>
      <xdr:rowOff>285750</xdr:rowOff>
    </xdr:to>
    <xdr:sp macro="" textlink="">
      <xdr:nvSpPr>
        <xdr:cNvPr id="199" name="円/楕円 198"/>
        <xdr:cNvSpPr/>
      </xdr:nvSpPr>
      <xdr:spPr>
        <a:xfrm>
          <a:off x="0" y="15049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476250</xdr:colOff>
      <xdr:row>35</xdr:row>
      <xdr:rowOff>285750</xdr:rowOff>
    </xdr:to>
    <xdr:sp macro="" textlink="">
      <xdr:nvSpPr>
        <xdr:cNvPr id="200" name="円/楕円 199"/>
        <xdr:cNvSpPr/>
      </xdr:nvSpPr>
      <xdr:spPr>
        <a:xfrm>
          <a:off x="0" y="15552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476250</xdr:colOff>
      <xdr:row>36</xdr:row>
      <xdr:rowOff>285750</xdr:rowOff>
    </xdr:to>
    <xdr:sp macro="" textlink="">
      <xdr:nvSpPr>
        <xdr:cNvPr id="201" name="円/楕円 200"/>
        <xdr:cNvSpPr/>
      </xdr:nvSpPr>
      <xdr:spPr>
        <a:xfrm>
          <a:off x="0" y="16056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476250</xdr:colOff>
      <xdr:row>37</xdr:row>
      <xdr:rowOff>285750</xdr:rowOff>
    </xdr:to>
    <xdr:sp macro="" textlink="">
      <xdr:nvSpPr>
        <xdr:cNvPr id="202" name="円/楕円 201"/>
        <xdr:cNvSpPr/>
      </xdr:nvSpPr>
      <xdr:spPr>
        <a:xfrm>
          <a:off x="0" y="16559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476250</xdr:colOff>
      <xdr:row>38</xdr:row>
      <xdr:rowOff>285750</xdr:rowOff>
    </xdr:to>
    <xdr:sp macro="" textlink="">
      <xdr:nvSpPr>
        <xdr:cNvPr id="203" name="円/楕円 202"/>
        <xdr:cNvSpPr/>
      </xdr:nvSpPr>
      <xdr:spPr>
        <a:xfrm>
          <a:off x="0" y="17063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476250</xdr:colOff>
      <xdr:row>39</xdr:row>
      <xdr:rowOff>285750</xdr:rowOff>
    </xdr:to>
    <xdr:sp macro="" textlink="">
      <xdr:nvSpPr>
        <xdr:cNvPr id="204" name="円/楕円 203"/>
        <xdr:cNvSpPr/>
      </xdr:nvSpPr>
      <xdr:spPr>
        <a:xfrm>
          <a:off x="0" y="17566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476250</xdr:colOff>
      <xdr:row>40</xdr:row>
      <xdr:rowOff>285750</xdr:rowOff>
    </xdr:to>
    <xdr:sp macro="" textlink="">
      <xdr:nvSpPr>
        <xdr:cNvPr id="205" name="円/楕円 204"/>
        <xdr:cNvSpPr/>
      </xdr:nvSpPr>
      <xdr:spPr>
        <a:xfrm>
          <a:off x="0" y="18070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476250</xdr:colOff>
      <xdr:row>41</xdr:row>
      <xdr:rowOff>285750</xdr:rowOff>
    </xdr:to>
    <xdr:sp macro="" textlink="">
      <xdr:nvSpPr>
        <xdr:cNvPr id="206" name="円/楕円 205"/>
        <xdr:cNvSpPr/>
      </xdr:nvSpPr>
      <xdr:spPr>
        <a:xfrm>
          <a:off x="0" y="18573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476250</xdr:colOff>
      <xdr:row>42</xdr:row>
      <xdr:rowOff>285750</xdr:rowOff>
    </xdr:to>
    <xdr:sp macro="" textlink="">
      <xdr:nvSpPr>
        <xdr:cNvPr id="207" name="円/楕円 206"/>
        <xdr:cNvSpPr/>
      </xdr:nvSpPr>
      <xdr:spPr>
        <a:xfrm>
          <a:off x="0" y="19077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476250</xdr:colOff>
      <xdr:row>43</xdr:row>
      <xdr:rowOff>285750</xdr:rowOff>
    </xdr:to>
    <xdr:sp macro="" textlink="">
      <xdr:nvSpPr>
        <xdr:cNvPr id="208" name="円/楕円 207"/>
        <xdr:cNvSpPr/>
      </xdr:nvSpPr>
      <xdr:spPr>
        <a:xfrm>
          <a:off x="0" y="19580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476250</xdr:colOff>
      <xdr:row>44</xdr:row>
      <xdr:rowOff>285750</xdr:rowOff>
    </xdr:to>
    <xdr:sp macro="" textlink="">
      <xdr:nvSpPr>
        <xdr:cNvPr id="209" name="円/楕円 208"/>
        <xdr:cNvSpPr/>
      </xdr:nvSpPr>
      <xdr:spPr>
        <a:xfrm>
          <a:off x="0" y="20084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476250</xdr:colOff>
      <xdr:row>45</xdr:row>
      <xdr:rowOff>285750</xdr:rowOff>
    </xdr:to>
    <xdr:sp macro="" textlink="">
      <xdr:nvSpPr>
        <xdr:cNvPr id="210" name="円/楕円 209"/>
        <xdr:cNvSpPr/>
      </xdr:nvSpPr>
      <xdr:spPr>
        <a:xfrm>
          <a:off x="0" y="20587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476250</xdr:colOff>
      <xdr:row>46</xdr:row>
      <xdr:rowOff>285750</xdr:rowOff>
    </xdr:to>
    <xdr:sp macro="" textlink="">
      <xdr:nvSpPr>
        <xdr:cNvPr id="211" name="円/楕円 210"/>
        <xdr:cNvSpPr/>
      </xdr:nvSpPr>
      <xdr:spPr>
        <a:xfrm>
          <a:off x="0" y="21091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476250</xdr:colOff>
      <xdr:row>47</xdr:row>
      <xdr:rowOff>285750</xdr:rowOff>
    </xdr:to>
    <xdr:sp macro="" textlink="">
      <xdr:nvSpPr>
        <xdr:cNvPr id="212" name="円/楕円 211"/>
        <xdr:cNvSpPr/>
      </xdr:nvSpPr>
      <xdr:spPr>
        <a:xfrm>
          <a:off x="0" y="21594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476250</xdr:colOff>
      <xdr:row>48</xdr:row>
      <xdr:rowOff>285750</xdr:rowOff>
    </xdr:to>
    <xdr:sp macro="" textlink="">
      <xdr:nvSpPr>
        <xdr:cNvPr id="213" name="円/楕円 212"/>
        <xdr:cNvSpPr/>
      </xdr:nvSpPr>
      <xdr:spPr>
        <a:xfrm>
          <a:off x="0" y="22098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476250</xdr:colOff>
      <xdr:row>49</xdr:row>
      <xdr:rowOff>285750</xdr:rowOff>
    </xdr:to>
    <xdr:sp macro="" textlink="">
      <xdr:nvSpPr>
        <xdr:cNvPr id="214" name="円/楕円 213"/>
        <xdr:cNvSpPr/>
      </xdr:nvSpPr>
      <xdr:spPr>
        <a:xfrm>
          <a:off x="0" y="22601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476250</xdr:colOff>
      <xdr:row>50</xdr:row>
      <xdr:rowOff>285750</xdr:rowOff>
    </xdr:to>
    <xdr:sp macro="" textlink="">
      <xdr:nvSpPr>
        <xdr:cNvPr id="215" name="円/楕円 214"/>
        <xdr:cNvSpPr/>
      </xdr:nvSpPr>
      <xdr:spPr>
        <a:xfrm>
          <a:off x="0" y="23104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476250</xdr:colOff>
      <xdr:row>51</xdr:row>
      <xdr:rowOff>285750</xdr:rowOff>
    </xdr:to>
    <xdr:sp macro="" textlink="">
      <xdr:nvSpPr>
        <xdr:cNvPr id="216" name="円/楕円 215"/>
        <xdr:cNvSpPr/>
      </xdr:nvSpPr>
      <xdr:spPr>
        <a:xfrm>
          <a:off x="0" y="23608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476250</xdr:colOff>
      <xdr:row>52</xdr:row>
      <xdr:rowOff>285750</xdr:rowOff>
    </xdr:to>
    <xdr:sp macro="" textlink="">
      <xdr:nvSpPr>
        <xdr:cNvPr id="217" name="円/楕円 216"/>
        <xdr:cNvSpPr/>
      </xdr:nvSpPr>
      <xdr:spPr>
        <a:xfrm>
          <a:off x="0" y="24111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285750</xdr:rowOff>
    </xdr:to>
    <xdr:sp macro="" textlink="">
      <xdr:nvSpPr>
        <xdr:cNvPr id="218" name="円/楕円 217"/>
        <xdr:cNvSpPr/>
      </xdr:nvSpPr>
      <xdr:spPr>
        <a:xfrm>
          <a:off x="0" y="24615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476250</xdr:colOff>
      <xdr:row>54</xdr:row>
      <xdr:rowOff>285750</xdr:rowOff>
    </xdr:to>
    <xdr:sp macro="" textlink="">
      <xdr:nvSpPr>
        <xdr:cNvPr id="219" name="円/楕円 218"/>
        <xdr:cNvSpPr/>
      </xdr:nvSpPr>
      <xdr:spPr>
        <a:xfrm>
          <a:off x="0" y="25118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476250</xdr:colOff>
      <xdr:row>55</xdr:row>
      <xdr:rowOff>285750</xdr:rowOff>
    </xdr:to>
    <xdr:sp macro="" textlink="">
      <xdr:nvSpPr>
        <xdr:cNvPr id="220" name="円/楕円 219"/>
        <xdr:cNvSpPr/>
      </xdr:nvSpPr>
      <xdr:spPr>
        <a:xfrm>
          <a:off x="0" y="25622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476250</xdr:colOff>
      <xdr:row>56</xdr:row>
      <xdr:rowOff>285750</xdr:rowOff>
    </xdr:to>
    <xdr:sp macro="" textlink="">
      <xdr:nvSpPr>
        <xdr:cNvPr id="221" name="円/楕円 220"/>
        <xdr:cNvSpPr/>
      </xdr:nvSpPr>
      <xdr:spPr>
        <a:xfrm>
          <a:off x="0" y="26125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476250</xdr:colOff>
      <xdr:row>57</xdr:row>
      <xdr:rowOff>285750</xdr:rowOff>
    </xdr:to>
    <xdr:sp macro="" textlink="">
      <xdr:nvSpPr>
        <xdr:cNvPr id="222" name="円/楕円 221"/>
        <xdr:cNvSpPr/>
      </xdr:nvSpPr>
      <xdr:spPr>
        <a:xfrm>
          <a:off x="0" y="26629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476250</xdr:colOff>
      <xdr:row>58</xdr:row>
      <xdr:rowOff>285750</xdr:rowOff>
    </xdr:to>
    <xdr:sp macro="" textlink="">
      <xdr:nvSpPr>
        <xdr:cNvPr id="223" name="円/楕円 222"/>
        <xdr:cNvSpPr/>
      </xdr:nvSpPr>
      <xdr:spPr>
        <a:xfrm>
          <a:off x="0" y="27132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476250</xdr:colOff>
      <xdr:row>59</xdr:row>
      <xdr:rowOff>285750</xdr:rowOff>
    </xdr:to>
    <xdr:sp macro="" textlink="">
      <xdr:nvSpPr>
        <xdr:cNvPr id="224" name="円/楕円 223"/>
        <xdr:cNvSpPr/>
      </xdr:nvSpPr>
      <xdr:spPr>
        <a:xfrm>
          <a:off x="0" y="27636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476250</xdr:colOff>
      <xdr:row>60</xdr:row>
      <xdr:rowOff>285750</xdr:rowOff>
    </xdr:to>
    <xdr:sp macro="" textlink="">
      <xdr:nvSpPr>
        <xdr:cNvPr id="225" name="円/楕円 224"/>
        <xdr:cNvSpPr/>
      </xdr:nvSpPr>
      <xdr:spPr>
        <a:xfrm>
          <a:off x="0" y="28139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476250</xdr:colOff>
      <xdr:row>61</xdr:row>
      <xdr:rowOff>285750</xdr:rowOff>
    </xdr:to>
    <xdr:sp macro="" textlink="">
      <xdr:nvSpPr>
        <xdr:cNvPr id="226" name="円/楕円 225"/>
        <xdr:cNvSpPr/>
      </xdr:nvSpPr>
      <xdr:spPr>
        <a:xfrm>
          <a:off x="0" y="28643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476250</xdr:colOff>
      <xdr:row>62</xdr:row>
      <xdr:rowOff>285750</xdr:rowOff>
    </xdr:to>
    <xdr:sp macro="" textlink="">
      <xdr:nvSpPr>
        <xdr:cNvPr id="227" name="円/楕円 226"/>
        <xdr:cNvSpPr/>
      </xdr:nvSpPr>
      <xdr:spPr>
        <a:xfrm>
          <a:off x="0" y="29146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476250</xdr:colOff>
      <xdr:row>63</xdr:row>
      <xdr:rowOff>285750</xdr:rowOff>
    </xdr:to>
    <xdr:sp macro="" textlink="">
      <xdr:nvSpPr>
        <xdr:cNvPr id="228" name="円/楕円 227"/>
        <xdr:cNvSpPr/>
      </xdr:nvSpPr>
      <xdr:spPr>
        <a:xfrm>
          <a:off x="0" y="29649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476250</xdr:colOff>
      <xdr:row>64</xdr:row>
      <xdr:rowOff>285750</xdr:rowOff>
    </xdr:to>
    <xdr:sp macro="" textlink="">
      <xdr:nvSpPr>
        <xdr:cNvPr id="229" name="円/楕円 228"/>
        <xdr:cNvSpPr/>
      </xdr:nvSpPr>
      <xdr:spPr>
        <a:xfrm>
          <a:off x="0" y="30153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476250</xdr:colOff>
      <xdr:row>65</xdr:row>
      <xdr:rowOff>285750</xdr:rowOff>
    </xdr:to>
    <xdr:sp macro="" textlink="">
      <xdr:nvSpPr>
        <xdr:cNvPr id="230" name="円/楕円 229"/>
        <xdr:cNvSpPr/>
      </xdr:nvSpPr>
      <xdr:spPr>
        <a:xfrm>
          <a:off x="0" y="30656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476250</xdr:colOff>
      <xdr:row>66</xdr:row>
      <xdr:rowOff>285750</xdr:rowOff>
    </xdr:to>
    <xdr:sp macro="" textlink="">
      <xdr:nvSpPr>
        <xdr:cNvPr id="231" name="円/楕円 230"/>
        <xdr:cNvSpPr/>
      </xdr:nvSpPr>
      <xdr:spPr>
        <a:xfrm>
          <a:off x="0" y="311603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476250</xdr:colOff>
      <xdr:row>67</xdr:row>
      <xdr:rowOff>285750</xdr:rowOff>
    </xdr:to>
    <xdr:sp macro="" textlink="">
      <xdr:nvSpPr>
        <xdr:cNvPr id="232" name="円/楕円 231"/>
        <xdr:cNvSpPr/>
      </xdr:nvSpPr>
      <xdr:spPr>
        <a:xfrm>
          <a:off x="0" y="316638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476250</xdr:colOff>
      <xdr:row>68</xdr:row>
      <xdr:rowOff>285750</xdr:rowOff>
    </xdr:to>
    <xdr:sp macro="" textlink="">
      <xdr:nvSpPr>
        <xdr:cNvPr id="233" name="円/楕円 232"/>
        <xdr:cNvSpPr/>
      </xdr:nvSpPr>
      <xdr:spPr>
        <a:xfrm>
          <a:off x="0" y="321672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476250</xdr:colOff>
      <xdr:row>69</xdr:row>
      <xdr:rowOff>285750</xdr:rowOff>
    </xdr:to>
    <xdr:sp macro="" textlink="">
      <xdr:nvSpPr>
        <xdr:cNvPr id="234" name="円/楕円 233"/>
        <xdr:cNvSpPr/>
      </xdr:nvSpPr>
      <xdr:spPr>
        <a:xfrm>
          <a:off x="0" y="326707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476250</xdr:colOff>
      <xdr:row>70</xdr:row>
      <xdr:rowOff>285750</xdr:rowOff>
    </xdr:to>
    <xdr:sp macro="" textlink="">
      <xdr:nvSpPr>
        <xdr:cNvPr id="235" name="円/楕円 234"/>
        <xdr:cNvSpPr/>
      </xdr:nvSpPr>
      <xdr:spPr>
        <a:xfrm>
          <a:off x="0" y="331742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476250</xdr:colOff>
      <xdr:row>71</xdr:row>
      <xdr:rowOff>285750</xdr:rowOff>
    </xdr:to>
    <xdr:sp macro="" textlink="">
      <xdr:nvSpPr>
        <xdr:cNvPr id="236" name="円/楕円 235"/>
        <xdr:cNvSpPr/>
      </xdr:nvSpPr>
      <xdr:spPr>
        <a:xfrm>
          <a:off x="0" y="336776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476250</xdr:colOff>
      <xdr:row>72</xdr:row>
      <xdr:rowOff>285750</xdr:rowOff>
    </xdr:to>
    <xdr:sp macro="" textlink="">
      <xdr:nvSpPr>
        <xdr:cNvPr id="237" name="円/楕円 236"/>
        <xdr:cNvSpPr/>
      </xdr:nvSpPr>
      <xdr:spPr>
        <a:xfrm>
          <a:off x="0" y="341811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476250</xdr:colOff>
      <xdr:row>73</xdr:row>
      <xdr:rowOff>285750</xdr:rowOff>
    </xdr:to>
    <xdr:sp macro="" textlink="">
      <xdr:nvSpPr>
        <xdr:cNvPr id="238" name="円/楕円 237"/>
        <xdr:cNvSpPr/>
      </xdr:nvSpPr>
      <xdr:spPr>
        <a:xfrm>
          <a:off x="0" y="346846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476250</xdr:colOff>
      <xdr:row>74</xdr:row>
      <xdr:rowOff>285750</xdr:rowOff>
    </xdr:to>
    <xdr:sp macro="" textlink="">
      <xdr:nvSpPr>
        <xdr:cNvPr id="239" name="円/楕円 238"/>
        <xdr:cNvSpPr/>
      </xdr:nvSpPr>
      <xdr:spPr>
        <a:xfrm>
          <a:off x="0" y="351880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476250</xdr:colOff>
      <xdr:row>75</xdr:row>
      <xdr:rowOff>285750</xdr:rowOff>
    </xdr:to>
    <xdr:sp macro="" textlink="">
      <xdr:nvSpPr>
        <xdr:cNvPr id="240" name="円/楕円 239"/>
        <xdr:cNvSpPr/>
      </xdr:nvSpPr>
      <xdr:spPr>
        <a:xfrm>
          <a:off x="0" y="356915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476250</xdr:colOff>
      <xdr:row>76</xdr:row>
      <xdr:rowOff>285750</xdr:rowOff>
    </xdr:to>
    <xdr:sp macro="" textlink="">
      <xdr:nvSpPr>
        <xdr:cNvPr id="241" name="円/楕円 240"/>
        <xdr:cNvSpPr/>
      </xdr:nvSpPr>
      <xdr:spPr>
        <a:xfrm>
          <a:off x="0" y="361950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476250</xdr:colOff>
      <xdr:row>77</xdr:row>
      <xdr:rowOff>285750</xdr:rowOff>
    </xdr:to>
    <xdr:sp macro="" textlink="">
      <xdr:nvSpPr>
        <xdr:cNvPr id="242" name="円/楕円 241"/>
        <xdr:cNvSpPr/>
      </xdr:nvSpPr>
      <xdr:spPr>
        <a:xfrm>
          <a:off x="0" y="366984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476250</xdr:colOff>
      <xdr:row>78</xdr:row>
      <xdr:rowOff>285750</xdr:rowOff>
    </xdr:to>
    <xdr:sp macro="" textlink="">
      <xdr:nvSpPr>
        <xdr:cNvPr id="243" name="円/楕円 242"/>
        <xdr:cNvSpPr/>
      </xdr:nvSpPr>
      <xdr:spPr>
        <a:xfrm>
          <a:off x="0" y="372019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476250</xdr:colOff>
      <xdr:row>79</xdr:row>
      <xdr:rowOff>285750</xdr:rowOff>
    </xdr:to>
    <xdr:sp macro="" textlink="">
      <xdr:nvSpPr>
        <xdr:cNvPr id="244" name="円/楕円 243"/>
        <xdr:cNvSpPr/>
      </xdr:nvSpPr>
      <xdr:spPr>
        <a:xfrm>
          <a:off x="0" y="377053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476250</xdr:colOff>
      <xdr:row>80</xdr:row>
      <xdr:rowOff>285750</xdr:rowOff>
    </xdr:to>
    <xdr:sp macro="" textlink="">
      <xdr:nvSpPr>
        <xdr:cNvPr id="245" name="円/楕円 244"/>
        <xdr:cNvSpPr/>
      </xdr:nvSpPr>
      <xdr:spPr>
        <a:xfrm>
          <a:off x="0" y="3820885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476250</xdr:colOff>
      <xdr:row>81</xdr:row>
      <xdr:rowOff>285750</xdr:rowOff>
    </xdr:to>
    <xdr:sp macro="" textlink="">
      <xdr:nvSpPr>
        <xdr:cNvPr id="246" name="円/楕円 245"/>
        <xdr:cNvSpPr/>
      </xdr:nvSpPr>
      <xdr:spPr>
        <a:xfrm>
          <a:off x="0" y="3871232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476250</xdr:colOff>
      <xdr:row>82</xdr:row>
      <xdr:rowOff>285750</xdr:rowOff>
    </xdr:to>
    <xdr:sp macro="" textlink="">
      <xdr:nvSpPr>
        <xdr:cNvPr id="247" name="円/楕円 246"/>
        <xdr:cNvSpPr/>
      </xdr:nvSpPr>
      <xdr:spPr>
        <a:xfrm>
          <a:off x="0" y="3921578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476250</xdr:colOff>
      <xdr:row>83</xdr:row>
      <xdr:rowOff>285750</xdr:rowOff>
    </xdr:to>
    <xdr:sp macro="" textlink="">
      <xdr:nvSpPr>
        <xdr:cNvPr id="248" name="円/楕円 247"/>
        <xdr:cNvSpPr/>
      </xdr:nvSpPr>
      <xdr:spPr>
        <a:xfrm>
          <a:off x="0" y="3971925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476250</xdr:colOff>
      <xdr:row>84</xdr:row>
      <xdr:rowOff>285750</xdr:rowOff>
    </xdr:to>
    <xdr:sp macro="" textlink="">
      <xdr:nvSpPr>
        <xdr:cNvPr id="249" name="円/楕円 248"/>
        <xdr:cNvSpPr/>
      </xdr:nvSpPr>
      <xdr:spPr>
        <a:xfrm>
          <a:off x="0" y="4022271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476250</xdr:colOff>
      <xdr:row>85</xdr:row>
      <xdr:rowOff>285750</xdr:rowOff>
    </xdr:to>
    <xdr:sp macro="" textlink="">
      <xdr:nvSpPr>
        <xdr:cNvPr id="250" name="円/楕円 249"/>
        <xdr:cNvSpPr/>
      </xdr:nvSpPr>
      <xdr:spPr>
        <a:xfrm>
          <a:off x="0" y="4072617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476250</xdr:colOff>
      <xdr:row>86</xdr:row>
      <xdr:rowOff>285750</xdr:rowOff>
    </xdr:to>
    <xdr:sp macro="" textlink="">
      <xdr:nvSpPr>
        <xdr:cNvPr id="251" name="円/楕円 250"/>
        <xdr:cNvSpPr/>
      </xdr:nvSpPr>
      <xdr:spPr>
        <a:xfrm>
          <a:off x="0" y="4122964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476250</xdr:colOff>
      <xdr:row>87</xdr:row>
      <xdr:rowOff>285750</xdr:rowOff>
    </xdr:to>
    <xdr:sp macro="" textlink="">
      <xdr:nvSpPr>
        <xdr:cNvPr id="252" name="円/楕円 251"/>
        <xdr:cNvSpPr/>
      </xdr:nvSpPr>
      <xdr:spPr>
        <a:xfrm>
          <a:off x="0" y="41733107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476250</xdr:colOff>
      <xdr:row>88</xdr:row>
      <xdr:rowOff>285750</xdr:rowOff>
    </xdr:to>
    <xdr:sp macro="" textlink="">
      <xdr:nvSpPr>
        <xdr:cNvPr id="253" name="円/楕円 252"/>
        <xdr:cNvSpPr/>
      </xdr:nvSpPr>
      <xdr:spPr>
        <a:xfrm>
          <a:off x="0" y="42236571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476250</xdr:colOff>
      <xdr:row>89</xdr:row>
      <xdr:rowOff>285750</xdr:rowOff>
    </xdr:to>
    <xdr:sp macro="" textlink="">
      <xdr:nvSpPr>
        <xdr:cNvPr id="254" name="円/楕円 253"/>
        <xdr:cNvSpPr/>
      </xdr:nvSpPr>
      <xdr:spPr>
        <a:xfrm>
          <a:off x="0" y="42740036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476250</xdr:colOff>
      <xdr:row>90</xdr:row>
      <xdr:rowOff>285750</xdr:rowOff>
    </xdr:to>
    <xdr:sp macro="" textlink="">
      <xdr:nvSpPr>
        <xdr:cNvPr id="255" name="円/楕円 254"/>
        <xdr:cNvSpPr/>
      </xdr:nvSpPr>
      <xdr:spPr>
        <a:xfrm>
          <a:off x="0" y="43243500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476250</xdr:colOff>
      <xdr:row>91</xdr:row>
      <xdr:rowOff>285750</xdr:rowOff>
    </xdr:to>
    <xdr:sp macro="" textlink="">
      <xdr:nvSpPr>
        <xdr:cNvPr id="256" name="円/楕円 255"/>
        <xdr:cNvSpPr/>
      </xdr:nvSpPr>
      <xdr:spPr>
        <a:xfrm>
          <a:off x="0" y="43746964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476250</xdr:colOff>
      <xdr:row>92</xdr:row>
      <xdr:rowOff>285750</xdr:rowOff>
    </xdr:to>
    <xdr:sp macro="" textlink="">
      <xdr:nvSpPr>
        <xdr:cNvPr id="257" name="円/楕円 256"/>
        <xdr:cNvSpPr/>
      </xdr:nvSpPr>
      <xdr:spPr>
        <a:xfrm>
          <a:off x="0" y="44250429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476250</xdr:colOff>
      <xdr:row>93</xdr:row>
      <xdr:rowOff>285750</xdr:rowOff>
    </xdr:to>
    <xdr:sp macro="" textlink="">
      <xdr:nvSpPr>
        <xdr:cNvPr id="258" name="円/楕円 257"/>
        <xdr:cNvSpPr/>
      </xdr:nvSpPr>
      <xdr:spPr>
        <a:xfrm>
          <a:off x="0" y="44753893"/>
          <a:ext cx="476250" cy="2857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68038</xdr:colOff>
      <xdr:row>0</xdr:row>
      <xdr:rowOff>367391</xdr:rowOff>
    </xdr:from>
    <xdr:to>
      <xdr:col>0</xdr:col>
      <xdr:colOff>2585358</xdr:colOff>
      <xdr:row>5</xdr:row>
      <xdr:rowOff>13607</xdr:rowOff>
    </xdr:to>
    <xdr:sp macro="" textlink="">
      <xdr:nvSpPr>
        <xdr:cNvPr id="259" name="正方形/長方形 258"/>
        <xdr:cNvSpPr/>
      </xdr:nvSpPr>
      <xdr:spPr>
        <a:xfrm>
          <a:off x="68038" y="367391"/>
          <a:ext cx="2517320" cy="1115787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1900"/>
            </a:lnSpc>
          </a:pP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※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開催日は、様式例</a:t>
          </a:r>
          <a:r>
            <a:rPr kumimoji="1" lang="en-US" altLang="ja-JP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2</a:t>
          </a:r>
          <a:r>
            <a:rPr kumimoji="1" lang="ja-JP" altLang="en-US" sz="1600" b="0" strike="noStrike" cap="none" spc="0" baseline="0">
              <a:ln w="3175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  <a:latin typeface="+mj-ea"/>
              <a:ea typeface="+mj-ea"/>
            </a:rPr>
            <a:t>の実施日より転記されますのでご注意下さい。</a:t>
          </a:r>
        </a:p>
      </xdr:txBody>
    </xdr:sp>
    <xdr:clientData/>
  </xdr:twoCellAnchor>
  <xdr:twoCellAnchor>
    <xdr:from>
      <xdr:col>16</xdr:col>
      <xdr:colOff>0</xdr:colOff>
      <xdr:row>1</xdr:row>
      <xdr:rowOff>158750</xdr:rowOff>
    </xdr:from>
    <xdr:to>
      <xdr:col>20</xdr:col>
      <xdr:colOff>741215</xdr:colOff>
      <xdr:row>2</xdr:row>
      <xdr:rowOff>189192</xdr:rowOff>
    </xdr:to>
    <xdr:grpSp>
      <xdr:nvGrpSpPr>
        <xdr:cNvPr id="260" name="グループ化 259"/>
        <xdr:cNvGrpSpPr/>
      </xdr:nvGrpSpPr>
      <xdr:grpSpPr>
        <a:xfrm>
          <a:off x="12414250" y="571500"/>
          <a:ext cx="3090715" cy="252692"/>
          <a:chOff x="12271871" y="605118"/>
          <a:chExt cx="3090715" cy="252692"/>
        </a:xfrm>
      </xdr:grpSpPr>
      <xdr:grpSp>
        <xdr:nvGrpSpPr>
          <xdr:cNvPr id="26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63" name="テキスト ボックス 26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64" name="テキスト ボックス 26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5" name="テキスト ボックス 26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66" name="テキスト ボックス 26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7" name="テキスト ボックス 26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8" name="テキスト ボックス 26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69" name="テキスト ボックス 26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0" name="テキスト ボックス 26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1" name="テキスト ボックス 27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2" name="テキスト ボックス 27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62" name="テキスト ボックス 26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37</xdr:col>
      <xdr:colOff>0</xdr:colOff>
      <xdr:row>1</xdr:row>
      <xdr:rowOff>158750</xdr:rowOff>
    </xdr:from>
    <xdr:to>
      <xdr:col>41</xdr:col>
      <xdr:colOff>741215</xdr:colOff>
      <xdr:row>2</xdr:row>
      <xdr:rowOff>189192</xdr:rowOff>
    </xdr:to>
    <xdr:grpSp>
      <xdr:nvGrpSpPr>
        <xdr:cNvPr id="273" name="グループ化 272"/>
        <xdr:cNvGrpSpPr/>
      </xdr:nvGrpSpPr>
      <xdr:grpSpPr>
        <a:xfrm>
          <a:off x="25320625" y="571500"/>
          <a:ext cx="3090715" cy="252692"/>
          <a:chOff x="12271871" y="605118"/>
          <a:chExt cx="3090715" cy="252692"/>
        </a:xfrm>
      </xdr:grpSpPr>
      <xdr:grpSp>
        <xdr:nvGrpSpPr>
          <xdr:cNvPr id="274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76" name="テキスト ボックス 275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77" name="テキスト ボックス 276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78" name="テキスト ボックス 277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79" name="テキスト ボックス 278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0" name="テキスト ボックス 279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1" name="テキスト ボックス 280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2" name="テキスト ボックス 281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83" name="テキスト ボックス 282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4" name="テキスト ボックス 283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85" name="テキスト ボックス 284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75" name="テキスト ボックス 274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58</xdr:col>
      <xdr:colOff>0</xdr:colOff>
      <xdr:row>1</xdr:row>
      <xdr:rowOff>158750</xdr:rowOff>
    </xdr:from>
    <xdr:to>
      <xdr:col>62</xdr:col>
      <xdr:colOff>741215</xdr:colOff>
      <xdr:row>2</xdr:row>
      <xdr:rowOff>189192</xdr:rowOff>
    </xdr:to>
    <xdr:grpSp>
      <xdr:nvGrpSpPr>
        <xdr:cNvPr id="286" name="グループ化 285"/>
        <xdr:cNvGrpSpPr/>
      </xdr:nvGrpSpPr>
      <xdr:grpSpPr>
        <a:xfrm>
          <a:off x="38227000" y="571500"/>
          <a:ext cx="3090715" cy="252692"/>
          <a:chOff x="12271871" y="605118"/>
          <a:chExt cx="3090715" cy="252692"/>
        </a:xfrm>
      </xdr:grpSpPr>
      <xdr:grpSp>
        <xdr:nvGrpSpPr>
          <xdr:cNvPr id="287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289" name="テキスト ボックス 288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290" name="テキスト ボックス 289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1" name="テキスト ボックス 290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2" name="テキスト ボックス 291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3" name="テキスト ボックス 292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4" name="テキスト ボックス 293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5" name="テキスト ボックス 294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296" name="テキスト ボックス 295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7" name="テキスト ボックス 296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298" name="テキスト ボックス 297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288" name="テキスト ボックス 287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79</xdr:col>
      <xdr:colOff>0</xdr:colOff>
      <xdr:row>1</xdr:row>
      <xdr:rowOff>158750</xdr:rowOff>
    </xdr:from>
    <xdr:to>
      <xdr:col>83</xdr:col>
      <xdr:colOff>741215</xdr:colOff>
      <xdr:row>2</xdr:row>
      <xdr:rowOff>189192</xdr:rowOff>
    </xdr:to>
    <xdr:grpSp>
      <xdr:nvGrpSpPr>
        <xdr:cNvPr id="299" name="グループ化 298"/>
        <xdr:cNvGrpSpPr/>
      </xdr:nvGrpSpPr>
      <xdr:grpSpPr>
        <a:xfrm>
          <a:off x="51133375" y="571500"/>
          <a:ext cx="3090715" cy="252692"/>
          <a:chOff x="12271871" y="605118"/>
          <a:chExt cx="3090715" cy="252692"/>
        </a:xfrm>
      </xdr:grpSpPr>
      <xdr:grpSp>
        <xdr:nvGrpSpPr>
          <xdr:cNvPr id="300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02" name="テキスト ボックス 301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03" name="テキスト ボックス 302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4" name="テキスト ボックス 303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5" name="テキスト ボックス 304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6" name="テキスト ボックス 305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7" name="テキスト ボックス 306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08" name="テキスト ボックス 307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09" name="テキスト ボックス 308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0" name="テキスト ボックス 309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1" name="テキスト ボックス 310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01" name="テキスト ボックス 300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100</xdr:col>
      <xdr:colOff>0</xdr:colOff>
      <xdr:row>1</xdr:row>
      <xdr:rowOff>158750</xdr:rowOff>
    </xdr:from>
    <xdr:to>
      <xdr:col>104</xdr:col>
      <xdr:colOff>741215</xdr:colOff>
      <xdr:row>2</xdr:row>
      <xdr:rowOff>189192</xdr:rowOff>
    </xdr:to>
    <xdr:grpSp>
      <xdr:nvGrpSpPr>
        <xdr:cNvPr id="312" name="グループ化 311"/>
        <xdr:cNvGrpSpPr/>
      </xdr:nvGrpSpPr>
      <xdr:grpSpPr>
        <a:xfrm>
          <a:off x="64039750" y="571500"/>
          <a:ext cx="3090715" cy="252692"/>
          <a:chOff x="12271871" y="605118"/>
          <a:chExt cx="3090715" cy="252692"/>
        </a:xfrm>
      </xdr:grpSpPr>
      <xdr:grpSp>
        <xdr:nvGrpSpPr>
          <xdr:cNvPr id="313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15" name="テキスト ボックス 314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16" name="テキスト ボックス 315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7" name="テキスト ボックス 316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18" name="テキスト ボックス 317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19" name="テキスト ボックス 318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0" name="テキスト ボックス 319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1" name="テキスト ボックス 320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22" name="テキスト ボックス 321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3" name="テキスト ボックス 322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24" name="テキスト ボックス 323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14" name="テキスト ボックス 313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121</xdr:col>
      <xdr:colOff>0</xdr:colOff>
      <xdr:row>1</xdr:row>
      <xdr:rowOff>158750</xdr:rowOff>
    </xdr:from>
    <xdr:to>
      <xdr:col>125</xdr:col>
      <xdr:colOff>741215</xdr:colOff>
      <xdr:row>2</xdr:row>
      <xdr:rowOff>189192</xdr:rowOff>
    </xdr:to>
    <xdr:grpSp>
      <xdr:nvGrpSpPr>
        <xdr:cNvPr id="325" name="グループ化 324"/>
        <xdr:cNvGrpSpPr/>
      </xdr:nvGrpSpPr>
      <xdr:grpSpPr>
        <a:xfrm>
          <a:off x="76946125" y="571500"/>
          <a:ext cx="3090715" cy="252692"/>
          <a:chOff x="12271871" y="605118"/>
          <a:chExt cx="3090715" cy="252692"/>
        </a:xfrm>
      </xdr:grpSpPr>
      <xdr:grpSp>
        <xdr:nvGrpSpPr>
          <xdr:cNvPr id="326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28" name="テキスト ボックス 327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29" name="テキスト ボックス 328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0" name="テキスト ボックス 329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1" name="テキスト ボックス 330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2" name="テキスト ボックス 331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3" name="テキスト ボックス 332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4" name="テキスト ボックス 333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35" name="テキスト ボックス 334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6" name="テキスト ボックス 335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37" name="テキスト ボックス 336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27" name="テキスト ボックス 326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142</xdr:col>
      <xdr:colOff>0</xdr:colOff>
      <xdr:row>1</xdr:row>
      <xdr:rowOff>158750</xdr:rowOff>
    </xdr:from>
    <xdr:to>
      <xdr:col>146</xdr:col>
      <xdr:colOff>741215</xdr:colOff>
      <xdr:row>2</xdr:row>
      <xdr:rowOff>189192</xdr:rowOff>
    </xdr:to>
    <xdr:grpSp>
      <xdr:nvGrpSpPr>
        <xdr:cNvPr id="338" name="グループ化 337"/>
        <xdr:cNvGrpSpPr/>
      </xdr:nvGrpSpPr>
      <xdr:grpSpPr>
        <a:xfrm>
          <a:off x="89852500" y="571500"/>
          <a:ext cx="3090715" cy="252692"/>
          <a:chOff x="12271871" y="605118"/>
          <a:chExt cx="3090715" cy="252692"/>
        </a:xfrm>
      </xdr:grpSpPr>
      <xdr:grpSp>
        <xdr:nvGrpSpPr>
          <xdr:cNvPr id="339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41" name="テキスト ボックス 340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42" name="テキスト ボックス 341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3" name="テキスト ボックス 342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4" name="テキスト ボックス 343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5" name="テキスト ボックス 344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6" name="テキスト ボックス 345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7" name="テキスト ボックス 346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48" name="テキスト ボックス 347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49" name="テキスト ボックス 348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0" name="テキスト ボックス 349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40" name="テキスト ボックス 339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163</xdr:col>
      <xdr:colOff>0</xdr:colOff>
      <xdr:row>1</xdr:row>
      <xdr:rowOff>158750</xdr:rowOff>
    </xdr:from>
    <xdr:to>
      <xdr:col>167</xdr:col>
      <xdr:colOff>741215</xdr:colOff>
      <xdr:row>2</xdr:row>
      <xdr:rowOff>189192</xdr:rowOff>
    </xdr:to>
    <xdr:grpSp>
      <xdr:nvGrpSpPr>
        <xdr:cNvPr id="351" name="グループ化 350"/>
        <xdr:cNvGrpSpPr/>
      </xdr:nvGrpSpPr>
      <xdr:grpSpPr>
        <a:xfrm>
          <a:off x="102758875" y="571500"/>
          <a:ext cx="3090715" cy="252692"/>
          <a:chOff x="12271871" y="605118"/>
          <a:chExt cx="3090715" cy="252692"/>
        </a:xfrm>
      </xdr:grpSpPr>
      <xdr:grpSp>
        <xdr:nvGrpSpPr>
          <xdr:cNvPr id="352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54" name="テキスト ボックス 353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55" name="テキスト ボックス 354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6" name="テキスト ボックス 355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57" name="テキスト ボックス 356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8" name="テキスト ボックス 357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59" name="テキスト ボックス 358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0" name="テキスト ボックス 359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61" name="テキスト ボックス 360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2" name="テキスト ボックス 361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63" name="テキスト ボックス 362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53" name="テキスト ボックス 352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184</xdr:col>
      <xdr:colOff>0</xdr:colOff>
      <xdr:row>1</xdr:row>
      <xdr:rowOff>158750</xdr:rowOff>
    </xdr:from>
    <xdr:to>
      <xdr:col>188</xdr:col>
      <xdr:colOff>741215</xdr:colOff>
      <xdr:row>2</xdr:row>
      <xdr:rowOff>189192</xdr:rowOff>
    </xdr:to>
    <xdr:grpSp>
      <xdr:nvGrpSpPr>
        <xdr:cNvPr id="377" name="グループ化 376"/>
        <xdr:cNvGrpSpPr/>
      </xdr:nvGrpSpPr>
      <xdr:grpSpPr>
        <a:xfrm>
          <a:off x="115665250" y="571500"/>
          <a:ext cx="3090715" cy="252692"/>
          <a:chOff x="12271871" y="605118"/>
          <a:chExt cx="3090715" cy="252692"/>
        </a:xfrm>
      </xdr:grpSpPr>
      <xdr:grpSp>
        <xdr:nvGrpSpPr>
          <xdr:cNvPr id="378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80" name="テキスト ボックス 379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81" name="テキスト ボックス 380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2" name="テキスト ボックス 381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83" name="テキスト ボックス 382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4" name="テキスト ボックス 383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5" name="テキスト ボックス 384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6" name="テキスト ボックス 385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87" name="テキスト ボックス 386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8" name="テキスト ボックス 387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89" name="テキスト ボックス 388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79" name="テキスト ボックス 378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  <xdr:twoCellAnchor>
    <xdr:from>
      <xdr:col>205</xdr:col>
      <xdr:colOff>0</xdr:colOff>
      <xdr:row>1</xdr:row>
      <xdr:rowOff>158750</xdr:rowOff>
    </xdr:from>
    <xdr:to>
      <xdr:col>209</xdr:col>
      <xdr:colOff>741215</xdr:colOff>
      <xdr:row>2</xdr:row>
      <xdr:rowOff>189192</xdr:rowOff>
    </xdr:to>
    <xdr:grpSp>
      <xdr:nvGrpSpPr>
        <xdr:cNvPr id="390" name="グループ化 389"/>
        <xdr:cNvGrpSpPr/>
      </xdr:nvGrpSpPr>
      <xdr:grpSpPr>
        <a:xfrm>
          <a:off x="128571625" y="571500"/>
          <a:ext cx="3090715" cy="252692"/>
          <a:chOff x="12271871" y="605118"/>
          <a:chExt cx="3090715" cy="252692"/>
        </a:xfrm>
      </xdr:grpSpPr>
      <xdr:grpSp>
        <xdr:nvGrpSpPr>
          <xdr:cNvPr id="391" name="グループ化 12"/>
          <xdr:cNvGrpSpPr>
            <a:grpSpLocks/>
          </xdr:cNvGrpSpPr>
        </xdr:nvGrpSpPr>
        <xdr:grpSpPr bwMode="auto">
          <a:xfrm>
            <a:off x="12271871" y="605118"/>
            <a:ext cx="2877161" cy="252692"/>
            <a:chOff x="4191000" y="788276"/>
            <a:chExt cx="2667003" cy="197069"/>
          </a:xfrm>
        </xdr:grpSpPr>
        <xdr:sp macro="" textlink="">
          <xdr:nvSpPr>
            <xdr:cNvPr id="393" name="テキスト ボックス 392" descr="='（様式１）申請書'!AB4">
              <a:extLst/>
            </xdr:cNvPr>
            <xdr:cNvSpPr txBox="1"/>
          </xdr:nvSpPr>
          <xdr:spPr>
            <a:xfrm>
              <a:off x="5144763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/>
            </a:p>
          </xdr:txBody>
        </xdr:sp>
        <xdr:sp macro="" textlink="">
          <xdr:nvSpPr>
            <xdr:cNvPr id="394" name="テキスト ボックス 393" descr="='（様式１）申請書'!AB4">
              <a:extLst/>
            </xdr:cNvPr>
            <xdr:cNvSpPr txBox="1"/>
          </xdr:nvSpPr>
          <xdr:spPr>
            <a:xfrm>
              <a:off x="5339048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5" name="テキスト ボックス 394" descr="='（様式１）申請書'!AB4">
              <a:extLst/>
            </xdr:cNvPr>
            <xdr:cNvSpPr txBox="1"/>
          </xdr:nvSpPr>
          <xdr:spPr>
            <a:xfrm>
              <a:off x="5524502" y="788276"/>
              <a:ext cx="185454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396" name="テキスト ボックス 395" descr="='（様式１）申請書'!AB4">
              <a:extLst/>
            </xdr:cNvPr>
            <xdr:cNvSpPr txBox="1"/>
          </xdr:nvSpPr>
          <xdr:spPr>
            <a:xfrm>
              <a:off x="5709955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7" name="テキスト ボックス 396" descr="='（様式１）申請書'!AB4">
              <a:extLst/>
            </xdr:cNvPr>
            <xdr:cNvSpPr txBox="1"/>
          </xdr:nvSpPr>
          <xdr:spPr>
            <a:xfrm>
              <a:off x="5904240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8" name="テキスト ボックス 397" descr="='（様式１）申請書'!AB4">
              <a:extLst/>
            </xdr:cNvPr>
            <xdr:cNvSpPr txBox="1"/>
          </xdr:nvSpPr>
          <xdr:spPr>
            <a:xfrm>
              <a:off x="6089694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399" name="テキスト ボックス 398" descr="='（様式１）申請書'!AB4">
              <a:extLst/>
            </xdr:cNvPr>
            <xdr:cNvSpPr txBox="1"/>
          </xdr:nvSpPr>
          <xdr:spPr>
            <a:xfrm>
              <a:off x="6283979" y="788276"/>
              <a:ext cx="194285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en-US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-</a:t>
              </a:r>
            </a:p>
          </xdr:txBody>
        </xdr:sp>
        <xdr:sp macro="" textlink="">
          <xdr:nvSpPr>
            <xdr:cNvPr id="400" name="テキスト ボックス 399" descr="='（様式１）申請書'!AB4">
              <a:extLst/>
            </xdr:cNvPr>
            <xdr:cNvSpPr txBox="1"/>
          </xdr:nvSpPr>
          <xdr:spPr>
            <a:xfrm>
              <a:off x="6478264" y="788276"/>
              <a:ext cx="185454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01" name="テキスト ボックス 400" descr="='（様式１）申請書'!AB4">
              <a:extLst/>
            </xdr:cNvPr>
            <xdr:cNvSpPr txBox="1"/>
          </xdr:nvSpPr>
          <xdr:spPr>
            <a:xfrm>
              <a:off x="6663718" y="788276"/>
              <a:ext cx="194285" cy="197069"/>
            </a:xfrm>
            <a:prstGeom prst="rect">
              <a:avLst/>
            </a:prstGeom>
            <a:noFill/>
            <a:ln w="3175" cmpd="sng">
              <a:solidFill>
                <a:schemeClr val="tx1"/>
              </a:solidFill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endParaRPr kumimoji="1" lang="en-US" altLang="en-US" sz="1200"/>
            </a:p>
          </xdr:txBody>
        </xdr:sp>
        <xdr:sp macro="" textlink="">
          <xdr:nvSpPr>
            <xdr:cNvPr id="402" name="テキスト ボックス 401" descr="='（様式１）申請書'!AB4">
              <a:extLst/>
            </xdr:cNvPr>
            <xdr:cNvSpPr txBox="1"/>
          </xdr:nvSpPr>
          <xdr:spPr>
            <a:xfrm>
              <a:off x="4191000" y="788276"/>
              <a:ext cx="953763" cy="197069"/>
            </a:xfrm>
            <a:prstGeom prst="rect">
              <a:avLst/>
            </a:prstGeom>
            <a:noFill/>
            <a:ln w="3175" cmpd="sng">
              <a:noFill/>
              <a:prstDash val="sys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none" rtlCol="0" anchor="ctr"/>
            <a:lstStyle/>
            <a:p>
              <a:pPr algn="ctr"/>
              <a:r>
                <a:rPr kumimoji="1" lang="ja-JP" altLang="en-US" sz="1100" b="0" i="0" u="none" strike="noStrike">
                  <a:solidFill>
                    <a:srgbClr val="000000"/>
                  </a:solidFill>
                  <a:latin typeface="HGｺﾞｼｯｸE" panose="020B0909000000000000" pitchFamily="49" charset="-128"/>
                  <a:ea typeface="HGｺﾞｼｯｸE" panose="020B0909000000000000" pitchFamily="49" charset="-128"/>
                </a:rPr>
                <a:t>団体コード</a:t>
              </a:r>
              <a:endParaRPr kumimoji="1" lang="en-US" altLang="en-US" sz="1100" b="0" i="0" u="none" strike="noStrike">
                <a:solidFill>
                  <a:srgbClr val="000000"/>
                </a:solidFill>
                <a:latin typeface="HGｺﾞｼｯｸE" panose="020B0909000000000000" pitchFamily="49" charset="-128"/>
                <a:ea typeface="HGｺﾞｼｯｸE" panose="020B0909000000000000" pitchFamily="49" charset="-128"/>
              </a:endParaRPr>
            </a:p>
          </xdr:txBody>
        </xdr:sp>
      </xdr:grpSp>
      <xdr:sp macro="" textlink="">
        <xdr:nvSpPr>
          <xdr:cNvPr id="392" name="テキスト ボックス 391" descr="='（様式１）申請書'!AB4">
            <a:extLst/>
          </xdr:cNvPr>
          <xdr:cNvSpPr txBox="1"/>
        </xdr:nvSpPr>
        <xdr:spPr bwMode="auto">
          <a:xfrm>
            <a:off x="15150765" y="605118"/>
            <a:ext cx="211821" cy="252692"/>
          </a:xfrm>
          <a:prstGeom prst="rect">
            <a:avLst/>
          </a:prstGeom>
          <a:noFill/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endParaRPr kumimoji="1" lang="en-US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2"/>
          </a:solidFill>
        </a:ln>
      </a:spPr>
      <a:bodyPr vertOverflow="clip" vert="wordArtVertRtl" rtlCol="0" anchor="ctr"/>
      <a:lstStyle>
        <a:defPPr algn="ctr">
          <a:defRPr kumimoji="1" sz="900" b="0" strike="noStrike" cap="none" spc="0" baseline="0">
            <a:ln w="3175" cmpd="sng">
              <a:solidFill>
                <a:srgbClr val="FF0000"/>
              </a:solidFill>
              <a:prstDash val="solid"/>
            </a:ln>
            <a:solidFill>
              <a:schemeClr val="tx2"/>
            </a:solidFill>
            <a:effectLst/>
            <a:latin typeface="+mj-ea"/>
            <a:ea typeface="+mj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Q15"/>
  <sheetViews>
    <sheetView zoomScale="85" zoomScaleNormal="85" workbookViewId="0">
      <selection activeCell="E12" sqref="E12"/>
    </sheetView>
  </sheetViews>
  <sheetFormatPr defaultRowHeight="22.5" customHeight="1" x14ac:dyDescent="0.15"/>
  <cols>
    <col min="1" max="1" width="1.875" customWidth="1"/>
    <col min="2" max="3" width="17.25" bestFit="1" customWidth="1"/>
    <col min="5" max="13" width="14.75" customWidth="1"/>
    <col min="14" max="17" width="13.75" customWidth="1"/>
  </cols>
  <sheetData>
    <row r="2" spans="2:17" ht="22.5" customHeight="1" x14ac:dyDescent="0.15">
      <c r="B2" s="11" t="s">
        <v>8</v>
      </c>
      <c r="C2" s="11" t="s">
        <v>6</v>
      </c>
      <c r="E2" s="11" t="s">
        <v>1</v>
      </c>
      <c r="F2" s="11" t="s">
        <v>2</v>
      </c>
      <c r="G2" s="11" t="s">
        <v>7</v>
      </c>
      <c r="H2" s="11" t="s">
        <v>9</v>
      </c>
      <c r="I2" s="11" t="s">
        <v>3</v>
      </c>
      <c r="J2" s="11" t="s">
        <v>10</v>
      </c>
      <c r="K2" s="11" t="s">
        <v>4</v>
      </c>
      <c r="L2" s="19" t="s">
        <v>5</v>
      </c>
      <c r="M2" s="11" t="s">
        <v>37</v>
      </c>
      <c r="O2" s="11" t="s">
        <v>64</v>
      </c>
      <c r="P2" s="11" t="s">
        <v>65</v>
      </c>
      <c r="Q2" s="11" t="s">
        <v>66</v>
      </c>
    </row>
    <row r="3" spans="2:17" ht="22.5" customHeight="1" x14ac:dyDescent="0.15">
      <c r="B3" s="12" t="s">
        <v>1</v>
      </c>
      <c r="C3" s="12" t="s">
        <v>2</v>
      </c>
      <c r="E3" s="12" t="s">
        <v>144</v>
      </c>
      <c r="F3" s="12" t="s">
        <v>11</v>
      </c>
      <c r="G3" s="27" t="s">
        <v>41</v>
      </c>
      <c r="H3" s="12" t="s">
        <v>42</v>
      </c>
      <c r="I3" s="12" t="s">
        <v>17</v>
      </c>
      <c r="J3" s="14"/>
      <c r="K3" s="14"/>
      <c r="L3" s="13" t="s">
        <v>15</v>
      </c>
      <c r="M3" s="12" t="s">
        <v>38</v>
      </c>
      <c r="O3" s="12" t="s">
        <v>67</v>
      </c>
      <c r="P3" s="12" t="s">
        <v>68</v>
      </c>
      <c r="Q3" s="12" t="s">
        <v>59</v>
      </c>
    </row>
    <row r="4" spans="2:17" ht="22.5" customHeight="1" x14ac:dyDescent="0.15">
      <c r="B4" s="12" t="s">
        <v>7</v>
      </c>
      <c r="C4" s="12" t="s">
        <v>3</v>
      </c>
      <c r="E4" s="12" t="s">
        <v>145</v>
      </c>
      <c r="F4" s="12" t="s">
        <v>16</v>
      </c>
      <c r="G4" s="15"/>
      <c r="H4" s="12" t="s">
        <v>112</v>
      </c>
      <c r="I4" s="12" t="s">
        <v>12</v>
      </c>
      <c r="J4" s="12" t="s">
        <v>13</v>
      </c>
      <c r="K4" s="12" t="s">
        <v>14</v>
      </c>
      <c r="L4" s="13" t="s">
        <v>18</v>
      </c>
      <c r="M4" s="12" t="s">
        <v>39</v>
      </c>
      <c r="O4" s="12" t="s">
        <v>69</v>
      </c>
      <c r="P4" s="12" t="s">
        <v>70</v>
      </c>
      <c r="Q4" s="12" t="s">
        <v>60</v>
      </c>
    </row>
    <row r="5" spans="2:17" ht="22.5" customHeight="1" x14ac:dyDescent="0.15">
      <c r="B5" s="12" t="s">
        <v>9</v>
      </c>
      <c r="C5" s="12" t="s">
        <v>5</v>
      </c>
      <c r="E5" s="12" t="s">
        <v>146</v>
      </c>
      <c r="F5" s="15"/>
      <c r="G5" s="15"/>
      <c r="H5" s="12" t="s">
        <v>113</v>
      </c>
      <c r="I5" s="12" t="s">
        <v>19</v>
      </c>
      <c r="J5" s="12" t="s">
        <v>110</v>
      </c>
      <c r="K5" s="12" t="s">
        <v>111</v>
      </c>
      <c r="L5" s="15"/>
      <c r="M5" s="12" t="s">
        <v>40</v>
      </c>
      <c r="O5" s="12" t="s">
        <v>71</v>
      </c>
      <c r="P5" s="12" t="s">
        <v>72</v>
      </c>
    </row>
    <row r="6" spans="2:17" ht="22.5" customHeight="1" x14ac:dyDescent="0.15">
      <c r="B6" s="12" t="s">
        <v>3</v>
      </c>
      <c r="E6" s="12" t="s">
        <v>147</v>
      </c>
      <c r="F6" s="15"/>
      <c r="G6" s="15"/>
      <c r="H6" s="15"/>
      <c r="I6" s="15"/>
      <c r="J6" s="15"/>
      <c r="K6" s="15"/>
      <c r="L6" s="15"/>
      <c r="M6" s="15"/>
      <c r="O6" s="12" t="s">
        <v>73</v>
      </c>
      <c r="P6" s="12" t="s">
        <v>74</v>
      </c>
    </row>
    <row r="7" spans="2:17" ht="22.5" customHeight="1" x14ac:dyDescent="0.15">
      <c r="B7" s="12" t="s">
        <v>10</v>
      </c>
      <c r="E7" s="12" t="s">
        <v>148</v>
      </c>
      <c r="F7" s="15"/>
      <c r="G7" s="15"/>
      <c r="H7" s="15"/>
      <c r="I7" s="15"/>
      <c r="J7" s="15"/>
      <c r="K7" s="15"/>
      <c r="L7" s="15"/>
      <c r="M7" s="15"/>
      <c r="O7" s="12" t="s">
        <v>75</v>
      </c>
      <c r="P7" s="12" t="s">
        <v>76</v>
      </c>
    </row>
    <row r="8" spans="2:17" ht="22.5" customHeight="1" x14ac:dyDescent="0.15">
      <c r="B8" s="12" t="s">
        <v>4</v>
      </c>
      <c r="E8" s="12" t="s">
        <v>20</v>
      </c>
      <c r="F8" s="15"/>
      <c r="G8" s="15"/>
      <c r="H8" s="15"/>
      <c r="I8" s="15"/>
      <c r="J8" s="15"/>
      <c r="K8" s="15"/>
      <c r="L8" s="15"/>
      <c r="M8" s="15"/>
      <c r="O8" s="12" t="s">
        <v>77</v>
      </c>
      <c r="P8" s="12" t="s">
        <v>78</v>
      </c>
    </row>
    <row r="9" spans="2:17" ht="22.5" customHeight="1" x14ac:dyDescent="0.15">
      <c r="B9" s="12" t="s">
        <v>5</v>
      </c>
      <c r="E9" s="12" t="s">
        <v>43</v>
      </c>
      <c r="F9" s="15"/>
      <c r="H9" s="15"/>
      <c r="I9" s="15"/>
      <c r="J9" s="15"/>
      <c r="K9" s="15"/>
      <c r="L9" s="15"/>
      <c r="M9" s="15"/>
      <c r="O9" s="12" t="s">
        <v>79</v>
      </c>
      <c r="P9" s="12" t="s">
        <v>80</v>
      </c>
    </row>
    <row r="10" spans="2:17" ht="22.5" customHeight="1" x14ac:dyDescent="0.15">
      <c r="E10" s="12" t="s">
        <v>44</v>
      </c>
      <c r="J10" s="15"/>
      <c r="K10" s="15"/>
      <c r="O10" s="12" t="s">
        <v>81</v>
      </c>
      <c r="P10" s="12" t="s">
        <v>82</v>
      </c>
    </row>
    <row r="11" spans="2:17" ht="22.5" customHeight="1" x14ac:dyDescent="0.15">
      <c r="E11" s="12" t="s">
        <v>150</v>
      </c>
      <c r="O11" s="12" t="s">
        <v>83</v>
      </c>
      <c r="P11" s="12" t="s">
        <v>84</v>
      </c>
    </row>
    <row r="12" spans="2:17" ht="22.5" customHeight="1" x14ac:dyDescent="0.15">
      <c r="E12" s="12" t="s">
        <v>149</v>
      </c>
      <c r="O12" s="12" t="s">
        <v>85</v>
      </c>
    </row>
    <row r="13" spans="2:17" ht="22.5" customHeight="1" x14ac:dyDescent="0.15">
      <c r="E13" s="12" t="s">
        <v>109</v>
      </c>
      <c r="O13" s="12" t="s">
        <v>86</v>
      </c>
    </row>
    <row r="14" spans="2:17" ht="22.5" customHeight="1" x14ac:dyDescent="0.15">
      <c r="O14" s="12" t="s">
        <v>87</v>
      </c>
    </row>
    <row r="15" spans="2:17" ht="22.5" customHeight="1" x14ac:dyDescent="0.15">
      <c r="O15" s="12" t="s">
        <v>88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FFC000"/>
    <pageSetUpPr fitToPage="1"/>
  </sheetPr>
  <dimension ref="B1:BD840"/>
  <sheetViews>
    <sheetView showGridLines="0" tabSelected="1" view="pageBreakPreview" zoomScale="85" zoomScaleNormal="85" zoomScaleSheetLayoutView="85" workbookViewId="0"/>
  </sheetViews>
  <sheetFormatPr defaultColWidth="3.125" defaultRowHeight="17.100000000000001" customHeight="1" x14ac:dyDescent="0.15"/>
  <cols>
    <col min="1" max="2" width="2.5" style="147" customWidth="1"/>
    <col min="3" max="7" width="4" style="147" customWidth="1"/>
    <col min="8" max="12" width="3.375" style="147" customWidth="1"/>
    <col min="13" max="15" width="3.125" style="147"/>
    <col min="16" max="34" width="3.375" style="147" customWidth="1"/>
    <col min="35" max="37" width="3.125" style="147"/>
    <col min="38" max="38" width="3.875" style="147" customWidth="1"/>
    <col min="39" max="41" width="3.125" style="195"/>
    <col min="42" max="43" width="2.5" style="147" customWidth="1"/>
    <col min="44" max="44" width="3.125" style="147"/>
    <col min="45" max="45" width="0" style="197" hidden="1" customWidth="1"/>
    <col min="46" max="16384" width="3.125" style="147"/>
  </cols>
  <sheetData>
    <row r="1" spans="2:56" s="145" customFormat="1" ht="31.5" customHeight="1" thickTop="1" thickBot="1" x14ac:dyDescent="0.2">
      <c r="B1" s="275" t="s">
        <v>151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7"/>
      <c r="AS1" s="196"/>
    </row>
    <row r="2" spans="2:56" ht="18" customHeight="1" thickTop="1" x14ac:dyDescent="0.15">
      <c r="B2" s="146"/>
      <c r="C2" s="278" t="s">
        <v>36</v>
      </c>
      <c r="D2" s="278"/>
      <c r="E2" s="278"/>
      <c r="F2" s="278"/>
      <c r="G2" s="278"/>
      <c r="H2" s="278"/>
      <c r="I2" s="278"/>
      <c r="J2" s="278"/>
      <c r="K2" s="278"/>
      <c r="L2" s="278"/>
      <c r="M2" s="280" t="s">
        <v>141</v>
      </c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</row>
    <row r="3" spans="2:56" ht="18" customHeight="1" x14ac:dyDescent="0.15">
      <c r="B3" s="14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3"/>
    </row>
    <row r="4" spans="2:56" ht="18" customHeight="1" x14ac:dyDescent="0.15">
      <c r="B4" s="149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3"/>
    </row>
    <row r="5" spans="2:56" ht="18" customHeight="1" x14ac:dyDescent="0.15">
      <c r="B5" s="146"/>
      <c r="C5" s="148" t="s">
        <v>61</v>
      </c>
      <c r="D5" s="148"/>
      <c r="E5" s="148"/>
      <c r="F5" s="148"/>
      <c r="G5" s="148"/>
      <c r="H5" s="148"/>
      <c r="I5" s="148"/>
      <c r="J5" s="148"/>
      <c r="K5" s="148"/>
      <c r="L5" s="148"/>
      <c r="M5" s="152" t="s">
        <v>45</v>
      </c>
      <c r="N5" s="153"/>
      <c r="O5" s="153"/>
      <c r="P5" s="153"/>
      <c r="Q5" s="153"/>
      <c r="R5" s="153"/>
      <c r="S5" s="153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54"/>
      <c r="AN5" s="154"/>
      <c r="AO5" s="148"/>
      <c r="AP5" s="155"/>
    </row>
    <row r="6" spans="2:56" ht="17.100000000000001" customHeight="1" x14ac:dyDescent="0.15">
      <c r="B6" s="146"/>
      <c r="C6" s="284" t="s">
        <v>34</v>
      </c>
      <c r="D6" s="286" t="s">
        <v>21</v>
      </c>
      <c r="E6" s="287"/>
      <c r="F6" s="287"/>
      <c r="G6" s="288" t="s">
        <v>22</v>
      </c>
      <c r="H6" s="298" t="s">
        <v>23</v>
      </c>
      <c r="I6" s="298"/>
      <c r="J6" s="298"/>
      <c r="K6" s="298"/>
      <c r="L6" s="299"/>
      <c r="M6" s="301" t="s">
        <v>46</v>
      </c>
      <c r="N6" s="302"/>
      <c r="O6" s="303"/>
      <c r="P6" s="310" t="s">
        <v>47</v>
      </c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310" t="s">
        <v>143</v>
      </c>
      <c r="AJ6" s="291"/>
      <c r="AK6" s="291"/>
      <c r="AL6" s="292"/>
      <c r="AM6" s="290" t="s">
        <v>24</v>
      </c>
      <c r="AN6" s="291"/>
      <c r="AO6" s="292"/>
      <c r="AP6" s="155"/>
      <c r="BD6" s="156"/>
    </row>
    <row r="7" spans="2:56" ht="17.100000000000001" customHeight="1" x14ac:dyDescent="0.15">
      <c r="B7" s="146"/>
      <c r="C7" s="285"/>
      <c r="D7" s="296" t="s">
        <v>48</v>
      </c>
      <c r="E7" s="297"/>
      <c r="F7" s="297"/>
      <c r="G7" s="289"/>
      <c r="H7" s="297"/>
      <c r="I7" s="297"/>
      <c r="J7" s="297"/>
      <c r="K7" s="297"/>
      <c r="L7" s="300"/>
      <c r="M7" s="304"/>
      <c r="N7" s="305"/>
      <c r="O7" s="306"/>
      <c r="P7" s="293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3"/>
      <c r="AJ7" s="294"/>
      <c r="AK7" s="294"/>
      <c r="AL7" s="295"/>
      <c r="AM7" s="293"/>
      <c r="AN7" s="294"/>
      <c r="AO7" s="295"/>
      <c r="AP7" s="155"/>
    </row>
    <row r="8" spans="2:56" ht="18" customHeight="1" x14ac:dyDescent="0.15">
      <c r="B8" s="146"/>
      <c r="C8" s="214">
        <v>1</v>
      </c>
      <c r="D8" s="245"/>
      <c r="E8" s="246"/>
      <c r="F8" s="247"/>
      <c r="G8" s="251" t="str">
        <f>IF(D8="","",D8)</f>
        <v/>
      </c>
      <c r="H8" s="254"/>
      <c r="I8" s="254"/>
      <c r="J8" s="254"/>
      <c r="K8" s="254"/>
      <c r="L8" s="255"/>
      <c r="M8" s="260"/>
      <c r="N8" s="261"/>
      <c r="O8" s="262"/>
      <c r="P8" s="269" t="s">
        <v>89</v>
      </c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1"/>
      <c r="AI8" s="307" t="s">
        <v>124</v>
      </c>
      <c r="AJ8" s="308"/>
      <c r="AK8" s="308"/>
      <c r="AL8" s="309"/>
      <c r="AM8" s="220"/>
      <c r="AN8" s="221"/>
      <c r="AO8" s="222"/>
      <c r="AP8" s="155"/>
    </row>
    <row r="9" spans="2:56" ht="18" customHeight="1" x14ac:dyDescent="0.15">
      <c r="B9" s="146"/>
      <c r="C9" s="215"/>
      <c r="D9" s="248"/>
      <c r="E9" s="249"/>
      <c r="F9" s="250"/>
      <c r="G9" s="252"/>
      <c r="H9" s="256"/>
      <c r="I9" s="256"/>
      <c r="J9" s="256"/>
      <c r="K9" s="256"/>
      <c r="L9" s="257"/>
      <c r="M9" s="263"/>
      <c r="N9" s="264"/>
      <c r="O9" s="265"/>
      <c r="P9" s="229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I9" s="240" t="str">
        <f>AS10</f>
        <v/>
      </c>
      <c r="AJ9" s="241"/>
      <c r="AK9" s="241"/>
      <c r="AL9" s="242"/>
      <c r="AM9" s="223"/>
      <c r="AN9" s="224"/>
      <c r="AO9" s="225"/>
      <c r="AP9" s="155"/>
      <c r="AS9" s="197" t="s">
        <v>126</v>
      </c>
    </row>
    <row r="10" spans="2:56" ht="18" customHeight="1" x14ac:dyDescent="0.15">
      <c r="B10" s="146"/>
      <c r="C10" s="215"/>
      <c r="D10" s="238"/>
      <c r="E10" s="239"/>
      <c r="F10" s="239"/>
      <c r="G10" s="252"/>
      <c r="H10" s="256"/>
      <c r="I10" s="256"/>
      <c r="J10" s="256"/>
      <c r="K10" s="256"/>
      <c r="L10" s="257"/>
      <c r="M10" s="263"/>
      <c r="N10" s="264"/>
      <c r="O10" s="265"/>
      <c r="P10" s="229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1"/>
      <c r="AI10" s="235"/>
      <c r="AJ10" s="236"/>
      <c r="AK10" s="236"/>
      <c r="AL10" s="237"/>
      <c r="AM10" s="223"/>
      <c r="AN10" s="224"/>
      <c r="AO10" s="225"/>
      <c r="AP10" s="155"/>
      <c r="AS10" s="197" t="str">
        <f>IF('（様式例４）出席簿・子供'!F131=0,"",'（様式例４）出席簿・子供'!F131)</f>
        <v/>
      </c>
    </row>
    <row r="11" spans="2:56" ht="18" customHeight="1" x14ac:dyDescent="0.15">
      <c r="B11" s="146"/>
      <c r="C11" s="215"/>
      <c r="D11" s="157"/>
      <c r="E11" s="158" t="s">
        <v>50</v>
      </c>
      <c r="F11" s="157"/>
      <c r="G11" s="252"/>
      <c r="H11" s="256"/>
      <c r="I11" s="256"/>
      <c r="J11" s="256"/>
      <c r="K11" s="256"/>
      <c r="L11" s="257"/>
      <c r="M11" s="263"/>
      <c r="N11" s="264"/>
      <c r="O11" s="265"/>
      <c r="P11" s="229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1"/>
      <c r="AI11" s="240" t="str">
        <f>AS12</f>
        <v/>
      </c>
      <c r="AJ11" s="241"/>
      <c r="AK11" s="241"/>
      <c r="AL11" s="242"/>
      <c r="AM11" s="223"/>
      <c r="AN11" s="224"/>
      <c r="AO11" s="225"/>
      <c r="AP11" s="155"/>
      <c r="AS11" s="197" t="s">
        <v>126</v>
      </c>
    </row>
    <row r="12" spans="2:56" ht="18" customHeight="1" x14ac:dyDescent="0.15">
      <c r="B12" s="146"/>
      <c r="C12" s="216"/>
      <c r="D12" s="243"/>
      <c r="E12" s="244"/>
      <c r="F12" s="244"/>
      <c r="G12" s="253"/>
      <c r="H12" s="258"/>
      <c r="I12" s="258"/>
      <c r="J12" s="258"/>
      <c r="K12" s="258"/>
      <c r="L12" s="259"/>
      <c r="M12" s="266"/>
      <c r="N12" s="267"/>
      <c r="O12" s="268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4"/>
      <c r="AI12" s="235"/>
      <c r="AJ12" s="236"/>
      <c r="AK12" s="236"/>
      <c r="AL12" s="237"/>
      <c r="AM12" s="226"/>
      <c r="AN12" s="227"/>
      <c r="AO12" s="228"/>
      <c r="AP12" s="155"/>
      <c r="AS12" s="197" t="str">
        <f>IF('（様式例４）出席簿・保護者'!F113=0,"",'（様式例４）出席簿・保護者'!F113)</f>
        <v/>
      </c>
    </row>
    <row r="13" spans="2:56" ht="18" customHeight="1" x14ac:dyDescent="0.15">
      <c r="B13" s="146"/>
      <c r="C13" s="214">
        <v>2</v>
      </c>
      <c r="D13" s="245"/>
      <c r="E13" s="246"/>
      <c r="F13" s="247"/>
      <c r="G13" s="251" t="str">
        <f>IF(D13="","",D13)</f>
        <v/>
      </c>
      <c r="H13" s="254"/>
      <c r="I13" s="254"/>
      <c r="J13" s="254"/>
      <c r="K13" s="254"/>
      <c r="L13" s="255"/>
      <c r="M13" s="260"/>
      <c r="N13" s="261"/>
      <c r="O13" s="262"/>
      <c r="P13" s="269" t="s">
        <v>49</v>
      </c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1"/>
      <c r="AI13" s="217" t="s">
        <v>124</v>
      </c>
      <c r="AJ13" s="218"/>
      <c r="AK13" s="218"/>
      <c r="AL13" s="219"/>
      <c r="AM13" s="220"/>
      <c r="AN13" s="221"/>
      <c r="AO13" s="222"/>
      <c r="AP13" s="155"/>
    </row>
    <row r="14" spans="2:56" ht="18" customHeight="1" x14ac:dyDescent="0.15">
      <c r="B14" s="146"/>
      <c r="C14" s="215"/>
      <c r="D14" s="248"/>
      <c r="E14" s="249"/>
      <c r="F14" s="250"/>
      <c r="G14" s="252"/>
      <c r="H14" s="256"/>
      <c r="I14" s="256"/>
      <c r="J14" s="256"/>
      <c r="K14" s="256"/>
      <c r="L14" s="257"/>
      <c r="M14" s="263"/>
      <c r="N14" s="264"/>
      <c r="O14" s="265"/>
      <c r="P14" s="229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1"/>
      <c r="AI14" s="240" t="str">
        <f>AS15</f>
        <v/>
      </c>
      <c r="AJ14" s="241"/>
      <c r="AK14" s="241"/>
      <c r="AL14" s="242"/>
      <c r="AM14" s="223"/>
      <c r="AN14" s="224"/>
      <c r="AO14" s="225"/>
      <c r="AP14" s="155"/>
      <c r="AS14" s="197" t="s">
        <v>126</v>
      </c>
    </row>
    <row r="15" spans="2:56" ht="18" customHeight="1" x14ac:dyDescent="0.15">
      <c r="B15" s="146"/>
      <c r="C15" s="215"/>
      <c r="D15" s="238"/>
      <c r="E15" s="239"/>
      <c r="F15" s="239"/>
      <c r="G15" s="252"/>
      <c r="H15" s="256"/>
      <c r="I15" s="256"/>
      <c r="J15" s="256"/>
      <c r="K15" s="256"/>
      <c r="L15" s="257"/>
      <c r="M15" s="263"/>
      <c r="N15" s="264"/>
      <c r="O15" s="265"/>
      <c r="P15" s="229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1"/>
      <c r="AI15" s="235"/>
      <c r="AJ15" s="236"/>
      <c r="AK15" s="236"/>
      <c r="AL15" s="237"/>
      <c r="AM15" s="223"/>
      <c r="AN15" s="224"/>
      <c r="AO15" s="225"/>
      <c r="AP15" s="155"/>
      <c r="AS15" s="197" t="str">
        <f>IF('（様式例４）出席簿・子供'!G131=0,"",'（様式例４）出席簿・子供'!G131)</f>
        <v/>
      </c>
    </row>
    <row r="16" spans="2:56" ht="18" customHeight="1" x14ac:dyDescent="0.15">
      <c r="B16" s="146"/>
      <c r="C16" s="215"/>
      <c r="D16" s="157"/>
      <c r="E16" s="158" t="s">
        <v>25</v>
      </c>
      <c r="F16" s="157"/>
      <c r="G16" s="252"/>
      <c r="H16" s="256"/>
      <c r="I16" s="256"/>
      <c r="J16" s="256"/>
      <c r="K16" s="256"/>
      <c r="L16" s="257"/>
      <c r="M16" s="263"/>
      <c r="N16" s="264"/>
      <c r="O16" s="265"/>
      <c r="P16" s="229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1"/>
      <c r="AI16" s="240" t="str">
        <f>AS17</f>
        <v/>
      </c>
      <c r="AJ16" s="241"/>
      <c r="AK16" s="241"/>
      <c r="AL16" s="242"/>
      <c r="AM16" s="223"/>
      <c r="AN16" s="224"/>
      <c r="AO16" s="225"/>
      <c r="AP16" s="155"/>
      <c r="AS16" s="197" t="s">
        <v>126</v>
      </c>
    </row>
    <row r="17" spans="2:45" ht="18" customHeight="1" x14ac:dyDescent="0.15">
      <c r="B17" s="146"/>
      <c r="C17" s="216"/>
      <c r="D17" s="243"/>
      <c r="E17" s="244"/>
      <c r="F17" s="244"/>
      <c r="G17" s="253"/>
      <c r="H17" s="258"/>
      <c r="I17" s="258"/>
      <c r="J17" s="258"/>
      <c r="K17" s="258"/>
      <c r="L17" s="259"/>
      <c r="M17" s="266"/>
      <c r="N17" s="267"/>
      <c r="O17" s="268"/>
      <c r="P17" s="23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4"/>
      <c r="AI17" s="235"/>
      <c r="AJ17" s="236"/>
      <c r="AK17" s="236"/>
      <c r="AL17" s="237"/>
      <c r="AM17" s="226"/>
      <c r="AN17" s="227"/>
      <c r="AO17" s="228"/>
      <c r="AP17" s="155"/>
      <c r="AS17" s="197" t="str">
        <f>IF('（様式例４）出席簿・保護者'!G113=0,"",'（様式例４）出席簿・保護者'!G113)</f>
        <v/>
      </c>
    </row>
    <row r="18" spans="2:45" ht="18" customHeight="1" x14ac:dyDescent="0.15">
      <c r="B18" s="146"/>
      <c r="C18" s="214">
        <v>3</v>
      </c>
      <c r="D18" s="245"/>
      <c r="E18" s="246"/>
      <c r="F18" s="247"/>
      <c r="G18" s="251" t="str">
        <f>IF(D18="","",D18)</f>
        <v/>
      </c>
      <c r="H18" s="254"/>
      <c r="I18" s="254"/>
      <c r="J18" s="254"/>
      <c r="K18" s="254"/>
      <c r="L18" s="255"/>
      <c r="M18" s="260"/>
      <c r="N18" s="261"/>
      <c r="O18" s="262"/>
      <c r="P18" s="269" t="s">
        <v>49</v>
      </c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1"/>
      <c r="AI18" s="217" t="s">
        <v>124</v>
      </c>
      <c r="AJ18" s="218"/>
      <c r="AK18" s="218"/>
      <c r="AL18" s="219"/>
      <c r="AM18" s="220"/>
      <c r="AN18" s="221"/>
      <c r="AO18" s="222"/>
      <c r="AP18" s="155"/>
    </row>
    <row r="19" spans="2:45" ht="18" customHeight="1" x14ac:dyDescent="0.15">
      <c r="B19" s="146"/>
      <c r="C19" s="215"/>
      <c r="D19" s="248"/>
      <c r="E19" s="249"/>
      <c r="F19" s="250"/>
      <c r="G19" s="252"/>
      <c r="H19" s="256"/>
      <c r="I19" s="256"/>
      <c r="J19" s="256"/>
      <c r="K19" s="256"/>
      <c r="L19" s="257"/>
      <c r="M19" s="263"/>
      <c r="N19" s="264"/>
      <c r="O19" s="265"/>
      <c r="P19" s="229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1"/>
      <c r="AI19" s="240" t="str">
        <f>AS20</f>
        <v/>
      </c>
      <c r="AJ19" s="241"/>
      <c r="AK19" s="241"/>
      <c r="AL19" s="242"/>
      <c r="AM19" s="223"/>
      <c r="AN19" s="224"/>
      <c r="AO19" s="225"/>
      <c r="AP19" s="155"/>
      <c r="AS19" s="197" t="s">
        <v>126</v>
      </c>
    </row>
    <row r="20" spans="2:45" ht="18" customHeight="1" x14ac:dyDescent="0.15">
      <c r="B20" s="146"/>
      <c r="C20" s="215"/>
      <c r="D20" s="238"/>
      <c r="E20" s="239"/>
      <c r="F20" s="239"/>
      <c r="G20" s="252"/>
      <c r="H20" s="256"/>
      <c r="I20" s="256"/>
      <c r="J20" s="256"/>
      <c r="K20" s="256"/>
      <c r="L20" s="257"/>
      <c r="M20" s="263"/>
      <c r="N20" s="264"/>
      <c r="O20" s="265"/>
      <c r="P20" s="229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1"/>
      <c r="AI20" s="235"/>
      <c r="AJ20" s="236"/>
      <c r="AK20" s="236"/>
      <c r="AL20" s="237"/>
      <c r="AM20" s="223"/>
      <c r="AN20" s="224"/>
      <c r="AO20" s="225"/>
      <c r="AP20" s="155"/>
      <c r="AS20" s="197" t="str">
        <f>IF('（様式例４）出席簿・子供'!H131=0,"",'（様式例４）出席簿・子供'!H131)</f>
        <v/>
      </c>
    </row>
    <row r="21" spans="2:45" ht="18" customHeight="1" x14ac:dyDescent="0.15">
      <c r="B21" s="146"/>
      <c r="C21" s="215"/>
      <c r="D21" s="157"/>
      <c r="E21" s="158" t="s">
        <v>25</v>
      </c>
      <c r="F21" s="157"/>
      <c r="G21" s="252"/>
      <c r="H21" s="256"/>
      <c r="I21" s="256"/>
      <c r="J21" s="256"/>
      <c r="K21" s="256"/>
      <c r="L21" s="257"/>
      <c r="M21" s="263"/>
      <c r="N21" s="264"/>
      <c r="O21" s="265"/>
      <c r="P21" s="229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1"/>
      <c r="AI21" s="240" t="str">
        <f>AS22</f>
        <v/>
      </c>
      <c r="AJ21" s="241"/>
      <c r="AK21" s="241"/>
      <c r="AL21" s="242"/>
      <c r="AM21" s="223"/>
      <c r="AN21" s="224"/>
      <c r="AO21" s="225"/>
      <c r="AP21" s="155"/>
      <c r="AS21" s="197" t="s">
        <v>126</v>
      </c>
    </row>
    <row r="22" spans="2:45" ht="18" customHeight="1" x14ac:dyDescent="0.15">
      <c r="B22" s="146"/>
      <c r="C22" s="216"/>
      <c r="D22" s="243"/>
      <c r="E22" s="244"/>
      <c r="F22" s="244"/>
      <c r="G22" s="253"/>
      <c r="H22" s="258"/>
      <c r="I22" s="258"/>
      <c r="J22" s="258"/>
      <c r="K22" s="258"/>
      <c r="L22" s="259"/>
      <c r="M22" s="266"/>
      <c r="N22" s="267"/>
      <c r="O22" s="268"/>
      <c r="P22" s="232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235"/>
      <c r="AJ22" s="236"/>
      <c r="AK22" s="236"/>
      <c r="AL22" s="237"/>
      <c r="AM22" s="226"/>
      <c r="AN22" s="227"/>
      <c r="AO22" s="228"/>
      <c r="AP22" s="155"/>
      <c r="AS22" s="197" t="str">
        <f>IF('（様式例４）出席簿・保護者'!H113=0,"",'（様式例４）出席簿・保護者'!H113)</f>
        <v/>
      </c>
    </row>
    <row r="23" spans="2:45" ht="18" customHeight="1" x14ac:dyDescent="0.15">
      <c r="B23" s="146"/>
      <c r="C23" s="214">
        <v>4</v>
      </c>
      <c r="D23" s="245"/>
      <c r="E23" s="246"/>
      <c r="F23" s="247"/>
      <c r="G23" s="251" t="str">
        <f>IF(D23="","",D23)</f>
        <v/>
      </c>
      <c r="H23" s="254"/>
      <c r="I23" s="254"/>
      <c r="J23" s="254"/>
      <c r="K23" s="254"/>
      <c r="L23" s="255"/>
      <c r="M23" s="260"/>
      <c r="N23" s="261"/>
      <c r="O23" s="262"/>
      <c r="P23" s="269" t="s">
        <v>49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1"/>
      <c r="AI23" s="217" t="s">
        <v>124</v>
      </c>
      <c r="AJ23" s="218"/>
      <c r="AK23" s="218"/>
      <c r="AL23" s="219"/>
      <c r="AM23" s="220"/>
      <c r="AN23" s="221"/>
      <c r="AO23" s="222"/>
      <c r="AP23" s="155"/>
    </row>
    <row r="24" spans="2:45" ht="18" customHeight="1" x14ac:dyDescent="0.15">
      <c r="B24" s="146"/>
      <c r="C24" s="215"/>
      <c r="D24" s="248"/>
      <c r="E24" s="249"/>
      <c r="F24" s="250"/>
      <c r="G24" s="252"/>
      <c r="H24" s="256"/>
      <c r="I24" s="256"/>
      <c r="J24" s="256"/>
      <c r="K24" s="256"/>
      <c r="L24" s="257"/>
      <c r="M24" s="263"/>
      <c r="N24" s="264"/>
      <c r="O24" s="265"/>
      <c r="P24" s="229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1"/>
      <c r="AI24" s="240" t="str">
        <f>AS25</f>
        <v/>
      </c>
      <c r="AJ24" s="241"/>
      <c r="AK24" s="241"/>
      <c r="AL24" s="242"/>
      <c r="AM24" s="223"/>
      <c r="AN24" s="224"/>
      <c r="AO24" s="225"/>
      <c r="AP24" s="155"/>
      <c r="AS24" s="197" t="s">
        <v>126</v>
      </c>
    </row>
    <row r="25" spans="2:45" ht="18" customHeight="1" x14ac:dyDescent="0.15">
      <c r="B25" s="146"/>
      <c r="C25" s="215"/>
      <c r="D25" s="238"/>
      <c r="E25" s="239"/>
      <c r="F25" s="239"/>
      <c r="G25" s="252"/>
      <c r="H25" s="256"/>
      <c r="I25" s="256"/>
      <c r="J25" s="256"/>
      <c r="K25" s="256"/>
      <c r="L25" s="257"/>
      <c r="M25" s="263"/>
      <c r="N25" s="264"/>
      <c r="O25" s="265"/>
      <c r="P25" s="229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1"/>
      <c r="AI25" s="235"/>
      <c r="AJ25" s="236"/>
      <c r="AK25" s="236"/>
      <c r="AL25" s="237"/>
      <c r="AM25" s="223"/>
      <c r="AN25" s="224"/>
      <c r="AO25" s="225"/>
      <c r="AP25" s="155"/>
      <c r="AS25" s="197" t="str">
        <f>IF('（様式例４）出席簿・子供'!I131=0,"",'（様式例４）出席簿・子供'!I131)</f>
        <v/>
      </c>
    </row>
    <row r="26" spans="2:45" ht="18" customHeight="1" x14ac:dyDescent="0.15">
      <c r="B26" s="146"/>
      <c r="C26" s="215"/>
      <c r="D26" s="157"/>
      <c r="E26" s="158" t="s">
        <v>25</v>
      </c>
      <c r="F26" s="157"/>
      <c r="G26" s="252"/>
      <c r="H26" s="256"/>
      <c r="I26" s="256"/>
      <c r="J26" s="256"/>
      <c r="K26" s="256"/>
      <c r="L26" s="257"/>
      <c r="M26" s="263"/>
      <c r="N26" s="264"/>
      <c r="O26" s="265"/>
      <c r="P26" s="229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1"/>
      <c r="AI26" s="240" t="str">
        <f>AS27</f>
        <v/>
      </c>
      <c r="AJ26" s="241"/>
      <c r="AK26" s="241"/>
      <c r="AL26" s="242"/>
      <c r="AM26" s="223"/>
      <c r="AN26" s="224"/>
      <c r="AO26" s="225"/>
      <c r="AP26" s="155"/>
      <c r="AS26" s="197" t="s">
        <v>126</v>
      </c>
    </row>
    <row r="27" spans="2:45" ht="18" customHeight="1" x14ac:dyDescent="0.15">
      <c r="B27" s="146"/>
      <c r="C27" s="216"/>
      <c r="D27" s="243"/>
      <c r="E27" s="244"/>
      <c r="F27" s="244"/>
      <c r="G27" s="253"/>
      <c r="H27" s="258"/>
      <c r="I27" s="258"/>
      <c r="J27" s="258"/>
      <c r="K27" s="258"/>
      <c r="L27" s="259"/>
      <c r="M27" s="266"/>
      <c r="N27" s="267"/>
      <c r="O27" s="268"/>
      <c r="P27" s="232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4"/>
      <c r="AI27" s="235"/>
      <c r="AJ27" s="236"/>
      <c r="AK27" s="236"/>
      <c r="AL27" s="237"/>
      <c r="AM27" s="226"/>
      <c r="AN27" s="227"/>
      <c r="AO27" s="228"/>
      <c r="AP27" s="155"/>
      <c r="AS27" s="197" t="str">
        <f>IF('（様式例４）出席簿・保護者'!I113=0,"",'（様式例４）出席簿・保護者'!I113)</f>
        <v/>
      </c>
    </row>
    <row r="28" spans="2:45" ht="18" customHeight="1" x14ac:dyDescent="0.15">
      <c r="B28" s="146"/>
      <c r="C28" s="214">
        <v>5</v>
      </c>
      <c r="D28" s="245"/>
      <c r="E28" s="246"/>
      <c r="F28" s="247"/>
      <c r="G28" s="251" t="str">
        <f>IF(D28="","",D28)</f>
        <v/>
      </c>
      <c r="H28" s="254"/>
      <c r="I28" s="254"/>
      <c r="J28" s="254"/>
      <c r="K28" s="254"/>
      <c r="L28" s="255"/>
      <c r="M28" s="260"/>
      <c r="N28" s="261"/>
      <c r="O28" s="262"/>
      <c r="P28" s="269" t="s">
        <v>49</v>
      </c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1"/>
      <c r="AI28" s="217" t="s">
        <v>124</v>
      </c>
      <c r="AJ28" s="218"/>
      <c r="AK28" s="218"/>
      <c r="AL28" s="219"/>
      <c r="AM28" s="220"/>
      <c r="AN28" s="221"/>
      <c r="AO28" s="222"/>
      <c r="AP28" s="155"/>
    </row>
    <row r="29" spans="2:45" ht="18" customHeight="1" x14ac:dyDescent="0.15">
      <c r="B29" s="146"/>
      <c r="C29" s="215"/>
      <c r="D29" s="248"/>
      <c r="E29" s="249"/>
      <c r="F29" s="250"/>
      <c r="G29" s="252"/>
      <c r="H29" s="256"/>
      <c r="I29" s="256"/>
      <c r="J29" s="256"/>
      <c r="K29" s="256"/>
      <c r="L29" s="257"/>
      <c r="M29" s="263"/>
      <c r="N29" s="264"/>
      <c r="O29" s="265"/>
      <c r="P29" s="229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1"/>
      <c r="AI29" s="240" t="str">
        <f>AS30</f>
        <v/>
      </c>
      <c r="AJ29" s="241"/>
      <c r="AK29" s="241"/>
      <c r="AL29" s="242"/>
      <c r="AM29" s="223"/>
      <c r="AN29" s="224"/>
      <c r="AO29" s="225"/>
      <c r="AP29" s="155"/>
      <c r="AS29" s="197" t="s">
        <v>126</v>
      </c>
    </row>
    <row r="30" spans="2:45" ht="18" customHeight="1" x14ac:dyDescent="0.15">
      <c r="B30" s="146"/>
      <c r="C30" s="215"/>
      <c r="D30" s="238"/>
      <c r="E30" s="239"/>
      <c r="F30" s="239"/>
      <c r="G30" s="252"/>
      <c r="H30" s="256"/>
      <c r="I30" s="256"/>
      <c r="J30" s="256"/>
      <c r="K30" s="256"/>
      <c r="L30" s="257"/>
      <c r="M30" s="263"/>
      <c r="N30" s="264"/>
      <c r="O30" s="265"/>
      <c r="P30" s="229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1"/>
      <c r="AI30" s="235"/>
      <c r="AJ30" s="236"/>
      <c r="AK30" s="236"/>
      <c r="AL30" s="237"/>
      <c r="AM30" s="223"/>
      <c r="AN30" s="224"/>
      <c r="AO30" s="225"/>
      <c r="AP30" s="155"/>
      <c r="AS30" s="197" t="str">
        <f>IF('（様式例４）出席簿・子供'!J131=0,"",'（様式例４）出席簿・子供'!J131)</f>
        <v/>
      </c>
    </row>
    <row r="31" spans="2:45" ht="18" customHeight="1" x14ac:dyDescent="0.15">
      <c r="B31" s="146"/>
      <c r="C31" s="215"/>
      <c r="D31" s="157"/>
      <c r="E31" s="158" t="s">
        <v>25</v>
      </c>
      <c r="F31" s="157"/>
      <c r="G31" s="252"/>
      <c r="H31" s="256"/>
      <c r="I31" s="256"/>
      <c r="J31" s="256"/>
      <c r="K31" s="256"/>
      <c r="L31" s="257"/>
      <c r="M31" s="263"/>
      <c r="N31" s="264"/>
      <c r="O31" s="265"/>
      <c r="P31" s="229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1"/>
      <c r="AI31" s="240" t="str">
        <f>AS32</f>
        <v/>
      </c>
      <c r="AJ31" s="241"/>
      <c r="AK31" s="241"/>
      <c r="AL31" s="242"/>
      <c r="AM31" s="223"/>
      <c r="AN31" s="224"/>
      <c r="AO31" s="225"/>
      <c r="AP31" s="155"/>
      <c r="AS31" s="197" t="s">
        <v>126</v>
      </c>
    </row>
    <row r="32" spans="2:45" ht="18" customHeight="1" x14ac:dyDescent="0.15">
      <c r="B32" s="146"/>
      <c r="C32" s="216"/>
      <c r="D32" s="243"/>
      <c r="E32" s="244"/>
      <c r="F32" s="244"/>
      <c r="G32" s="253"/>
      <c r="H32" s="258"/>
      <c r="I32" s="258"/>
      <c r="J32" s="258"/>
      <c r="K32" s="258"/>
      <c r="L32" s="259"/>
      <c r="M32" s="266"/>
      <c r="N32" s="267"/>
      <c r="O32" s="268"/>
      <c r="P32" s="232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4"/>
      <c r="AI32" s="235"/>
      <c r="AJ32" s="236"/>
      <c r="AK32" s="236"/>
      <c r="AL32" s="237"/>
      <c r="AM32" s="226"/>
      <c r="AN32" s="227"/>
      <c r="AO32" s="228"/>
      <c r="AP32" s="155"/>
      <c r="AS32" s="197" t="str">
        <f>IF('（様式例４）出席簿・保護者'!J113=0,"",'（様式例４）出席簿・保護者'!J113)</f>
        <v/>
      </c>
    </row>
    <row r="33" spans="2:45" ht="18" customHeight="1" x14ac:dyDescent="0.15">
      <c r="B33" s="146"/>
      <c r="C33" s="214">
        <v>6</v>
      </c>
      <c r="D33" s="245"/>
      <c r="E33" s="246"/>
      <c r="F33" s="247"/>
      <c r="G33" s="251" t="str">
        <f>IF(D33="","",D33)</f>
        <v/>
      </c>
      <c r="H33" s="254"/>
      <c r="I33" s="254"/>
      <c r="J33" s="254"/>
      <c r="K33" s="254"/>
      <c r="L33" s="255"/>
      <c r="M33" s="260"/>
      <c r="N33" s="261"/>
      <c r="O33" s="262"/>
      <c r="P33" s="269" t="s">
        <v>49</v>
      </c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1"/>
      <c r="AI33" s="217" t="s">
        <v>124</v>
      </c>
      <c r="AJ33" s="218"/>
      <c r="AK33" s="218"/>
      <c r="AL33" s="219"/>
      <c r="AM33" s="220"/>
      <c r="AN33" s="221"/>
      <c r="AO33" s="222"/>
      <c r="AP33" s="155"/>
    </row>
    <row r="34" spans="2:45" ht="18" customHeight="1" x14ac:dyDescent="0.15">
      <c r="B34" s="146"/>
      <c r="C34" s="215"/>
      <c r="D34" s="248"/>
      <c r="E34" s="249"/>
      <c r="F34" s="250"/>
      <c r="G34" s="252"/>
      <c r="H34" s="256"/>
      <c r="I34" s="256"/>
      <c r="J34" s="256"/>
      <c r="K34" s="256"/>
      <c r="L34" s="257"/>
      <c r="M34" s="263"/>
      <c r="N34" s="264"/>
      <c r="O34" s="265"/>
      <c r="P34" s="229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1"/>
      <c r="AI34" s="240" t="str">
        <f>AS35</f>
        <v/>
      </c>
      <c r="AJ34" s="241"/>
      <c r="AK34" s="241"/>
      <c r="AL34" s="242"/>
      <c r="AM34" s="223"/>
      <c r="AN34" s="224"/>
      <c r="AO34" s="225"/>
      <c r="AP34" s="155"/>
      <c r="AS34" s="197" t="s">
        <v>126</v>
      </c>
    </row>
    <row r="35" spans="2:45" ht="18" customHeight="1" x14ac:dyDescent="0.15">
      <c r="B35" s="146"/>
      <c r="C35" s="215"/>
      <c r="D35" s="238"/>
      <c r="E35" s="239"/>
      <c r="F35" s="239"/>
      <c r="G35" s="252"/>
      <c r="H35" s="256"/>
      <c r="I35" s="256"/>
      <c r="J35" s="256"/>
      <c r="K35" s="256"/>
      <c r="L35" s="257"/>
      <c r="M35" s="263"/>
      <c r="N35" s="264"/>
      <c r="O35" s="265"/>
      <c r="P35" s="229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1"/>
      <c r="AI35" s="235"/>
      <c r="AJ35" s="236"/>
      <c r="AK35" s="236"/>
      <c r="AL35" s="237"/>
      <c r="AM35" s="223"/>
      <c r="AN35" s="224"/>
      <c r="AO35" s="225"/>
      <c r="AP35" s="155"/>
      <c r="AS35" s="197" t="str">
        <f>IF('（様式例４）出席簿・子供'!K131=0,"",'（様式例４）出席簿・子供'!K131)</f>
        <v/>
      </c>
    </row>
    <row r="36" spans="2:45" ht="18" customHeight="1" x14ac:dyDescent="0.15">
      <c r="B36" s="146"/>
      <c r="C36" s="215"/>
      <c r="D36" s="157"/>
      <c r="E36" s="158" t="s">
        <v>25</v>
      </c>
      <c r="F36" s="157"/>
      <c r="G36" s="252"/>
      <c r="H36" s="256"/>
      <c r="I36" s="256"/>
      <c r="J36" s="256"/>
      <c r="K36" s="256"/>
      <c r="L36" s="257"/>
      <c r="M36" s="263"/>
      <c r="N36" s="264"/>
      <c r="O36" s="265"/>
      <c r="P36" s="229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1"/>
      <c r="AI36" s="240" t="str">
        <f>AS37</f>
        <v/>
      </c>
      <c r="AJ36" s="241"/>
      <c r="AK36" s="241"/>
      <c r="AL36" s="242"/>
      <c r="AM36" s="223"/>
      <c r="AN36" s="224"/>
      <c r="AO36" s="225"/>
      <c r="AP36" s="155"/>
      <c r="AS36" s="197" t="s">
        <v>126</v>
      </c>
    </row>
    <row r="37" spans="2:45" ht="18" customHeight="1" x14ac:dyDescent="0.15">
      <c r="B37" s="146"/>
      <c r="C37" s="216"/>
      <c r="D37" s="243"/>
      <c r="E37" s="244"/>
      <c r="F37" s="244"/>
      <c r="G37" s="253"/>
      <c r="H37" s="258"/>
      <c r="I37" s="258"/>
      <c r="J37" s="258"/>
      <c r="K37" s="258"/>
      <c r="L37" s="259"/>
      <c r="M37" s="266"/>
      <c r="N37" s="267"/>
      <c r="O37" s="268"/>
      <c r="P37" s="232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4"/>
      <c r="AI37" s="235"/>
      <c r="AJ37" s="236"/>
      <c r="AK37" s="236"/>
      <c r="AL37" s="237"/>
      <c r="AM37" s="226"/>
      <c r="AN37" s="227"/>
      <c r="AO37" s="228"/>
      <c r="AP37" s="155"/>
      <c r="AS37" s="197" t="str">
        <f>IF('（様式例４）出席簿・保護者'!K113=0,"",'（様式例４）出席簿・保護者'!K113)</f>
        <v/>
      </c>
    </row>
    <row r="38" spans="2:45" ht="18" customHeight="1" x14ac:dyDescent="0.15">
      <c r="B38" s="146"/>
      <c r="C38" s="214">
        <v>7</v>
      </c>
      <c r="D38" s="245"/>
      <c r="E38" s="246"/>
      <c r="F38" s="247"/>
      <c r="G38" s="251" t="str">
        <f>IF(D38="","",D38)</f>
        <v/>
      </c>
      <c r="H38" s="254"/>
      <c r="I38" s="254"/>
      <c r="J38" s="254"/>
      <c r="K38" s="254"/>
      <c r="L38" s="255"/>
      <c r="M38" s="260"/>
      <c r="N38" s="261"/>
      <c r="O38" s="262"/>
      <c r="P38" s="269" t="s">
        <v>49</v>
      </c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1"/>
      <c r="AI38" s="217" t="s">
        <v>124</v>
      </c>
      <c r="AJ38" s="218"/>
      <c r="AK38" s="218"/>
      <c r="AL38" s="219"/>
      <c r="AM38" s="220"/>
      <c r="AN38" s="221"/>
      <c r="AO38" s="222"/>
      <c r="AP38" s="155"/>
    </row>
    <row r="39" spans="2:45" ht="18" customHeight="1" x14ac:dyDescent="0.15">
      <c r="B39" s="146"/>
      <c r="C39" s="215"/>
      <c r="D39" s="248"/>
      <c r="E39" s="249"/>
      <c r="F39" s="250"/>
      <c r="G39" s="252"/>
      <c r="H39" s="256"/>
      <c r="I39" s="256"/>
      <c r="J39" s="256"/>
      <c r="K39" s="256"/>
      <c r="L39" s="257"/>
      <c r="M39" s="263"/>
      <c r="N39" s="264"/>
      <c r="O39" s="265"/>
      <c r="P39" s="229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1"/>
      <c r="AI39" s="240" t="str">
        <f>AS40</f>
        <v/>
      </c>
      <c r="AJ39" s="241"/>
      <c r="AK39" s="241"/>
      <c r="AL39" s="242"/>
      <c r="AM39" s="223"/>
      <c r="AN39" s="224"/>
      <c r="AO39" s="225"/>
      <c r="AP39" s="155"/>
      <c r="AS39" s="197" t="s">
        <v>126</v>
      </c>
    </row>
    <row r="40" spans="2:45" ht="18" customHeight="1" x14ac:dyDescent="0.15">
      <c r="B40" s="146"/>
      <c r="C40" s="215"/>
      <c r="D40" s="238"/>
      <c r="E40" s="239"/>
      <c r="F40" s="239"/>
      <c r="G40" s="252"/>
      <c r="H40" s="256"/>
      <c r="I40" s="256"/>
      <c r="J40" s="256"/>
      <c r="K40" s="256"/>
      <c r="L40" s="257"/>
      <c r="M40" s="263"/>
      <c r="N40" s="264"/>
      <c r="O40" s="265"/>
      <c r="P40" s="229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1"/>
      <c r="AI40" s="235"/>
      <c r="AJ40" s="236"/>
      <c r="AK40" s="236"/>
      <c r="AL40" s="237"/>
      <c r="AM40" s="223"/>
      <c r="AN40" s="224"/>
      <c r="AO40" s="225"/>
      <c r="AP40" s="155"/>
      <c r="AS40" s="197" t="str">
        <f>IF('（様式例４）出席簿・子供'!L131=0,"",'（様式例４）出席簿・子供'!L131)</f>
        <v/>
      </c>
    </row>
    <row r="41" spans="2:45" ht="18" customHeight="1" x14ac:dyDescent="0.15">
      <c r="B41" s="146"/>
      <c r="C41" s="215"/>
      <c r="D41" s="157"/>
      <c r="E41" s="158" t="s">
        <v>25</v>
      </c>
      <c r="F41" s="157"/>
      <c r="G41" s="252"/>
      <c r="H41" s="256"/>
      <c r="I41" s="256"/>
      <c r="J41" s="256"/>
      <c r="K41" s="256"/>
      <c r="L41" s="257"/>
      <c r="M41" s="263"/>
      <c r="N41" s="264"/>
      <c r="O41" s="265"/>
      <c r="P41" s="229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1"/>
      <c r="AI41" s="240" t="str">
        <f>AS42</f>
        <v/>
      </c>
      <c r="AJ41" s="241"/>
      <c r="AK41" s="241"/>
      <c r="AL41" s="242"/>
      <c r="AM41" s="223"/>
      <c r="AN41" s="224"/>
      <c r="AO41" s="225"/>
      <c r="AP41" s="155"/>
      <c r="AS41" s="197" t="s">
        <v>126</v>
      </c>
    </row>
    <row r="42" spans="2:45" ht="18" customHeight="1" x14ac:dyDescent="0.15">
      <c r="B42" s="146"/>
      <c r="C42" s="216"/>
      <c r="D42" s="243"/>
      <c r="E42" s="244"/>
      <c r="F42" s="244"/>
      <c r="G42" s="253"/>
      <c r="H42" s="258"/>
      <c r="I42" s="258"/>
      <c r="J42" s="258"/>
      <c r="K42" s="258"/>
      <c r="L42" s="259"/>
      <c r="M42" s="266"/>
      <c r="N42" s="267"/>
      <c r="O42" s="268"/>
      <c r="P42" s="232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4"/>
      <c r="AI42" s="235"/>
      <c r="AJ42" s="236"/>
      <c r="AK42" s="236"/>
      <c r="AL42" s="237"/>
      <c r="AM42" s="226"/>
      <c r="AN42" s="227"/>
      <c r="AO42" s="228"/>
      <c r="AP42" s="155"/>
      <c r="AS42" s="197" t="str">
        <f>IF('（様式例４）出席簿・保護者'!L113=0,"",'（様式例４）出席簿・保護者'!L113)</f>
        <v/>
      </c>
    </row>
    <row r="43" spans="2:45" ht="18" customHeight="1" x14ac:dyDescent="0.15">
      <c r="B43" s="146"/>
      <c r="C43" s="214">
        <v>8</v>
      </c>
      <c r="D43" s="245"/>
      <c r="E43" s="246"/>
      <c r="F43" s="247"/>
      <c r="G43" s="251" t="str">
        <f>IF(D43="","",D43)</f>
        <v/>
      </c>
      <c r="H43" s="254"/>
      <c r="I43" s="254"/>
      <c r="J43" s="254"/>
      <c r="K43" s="254"/>
      <c r="L43" s="255"/>
      <c r="M43" s="260"/>
      <c r="N43" s="261"/>
      <c r="O43" s="262"/>
      <c r="P43" s="269" t="s">
        <v>49</v>
      </c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1"/>
      <c r="AI43" s="217" t="s">
        <v>124</v>
      </c>
      <c r="AJ43" s="218"/>
      <c r="AK43" s="218"/>
      <c r="AL43" s="219"/>
      <c r="AM43" s="220"/>
      <c r="AN43" s="221"/>
      <c r="AO43" s="222"/>
      <c r="AP43" s="155"/>
    </row>
    <row r="44" spans="2:45" ht="18" customHeight="1" x14ac:dyDescent="0.15">
      <c r="B44" s="146"/>
      <c r="C44" s="215"/>
      <c r="D44" s="248"/>
      <c r="E44" s="249"/>
      <c r="F44" s="250"/>
      <c r="G44" s="252"/>
      <c r="H44" s="256"/>
      <c r="I44" s="256"/>
      <c r="J44" s="256"/>
      <c r="K44" s="256"/>
      <c r="L44" s="257"/>
      <c r="M44" s="263"/>
      <c r="N44" s="264"/>
      <c r="O44" s="265"/>
      <c r="P44" s="229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1"/>
      <c r="AI44" s="240" t="str">
        <f>AS45</f>
        <v/>
      </c>
      <c r="AJ44" s="241"/>
      <c r="AK44" s="241"/>
      <c r="AL44" s="242"/>
      <c r="AM44" s="223"/>
      <c r="AN44" s="224"/>
      <c r="AO44" s="225"/>
      <c r="AP44" s="155"/>
      <c r="AS44" s="197" t="s">
        <v>126</v>
      </c>
    </row>
    <row r="45" spans="2:45" ht="18" customHeight="1" x14ac:dyDescent="0.15">
      <c r="B45" s="146"/>
      <c r="C45" s="215"/>
      <c r="D45" s="238"/>
      <c r="E45" s="239"/>
      <c r="F45" s="239"/>
      <c r="G45" s="252"/>
      <c r="H45" s="256"/>
      <c r="I45" s="256"/>
      <c r="J45" s="256"/>
      <c r="K45" s="256"/>
      <c r="L45" s="257"/>
      <c r="M45" s="263"/>
      <c r="N45" s="264"/>
      <c r="O45" s="265"/>
      <c r="P45" s="229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1"/>
      <c r="AI45" s="235"/>
      <c r="AJ45" s="236"/>
      <c r="AK45" s="236"/>
      <c r="AL45" s="237"/>
      <c r="AM45" s="223"/>
      <c r="AN45" s="224"/>
      <c r="AO45" s="225"/>
      <c r="AP45" s="155"/>
      <c r="AS45" s="197" t="str">
        <f>IF('（様式例４）出席簿・子供'!M131=0,"",'（様式例４）出席簿・子供'!M131)</f>
        <v/>
      </c>
    </row>
    <row r="46" spans="2:45" ht="18" customHeight="1" x14ac:dyDescent="0.15">
      <c r="B46" s="146"/>
      <c r="C46" s="215"/>
      <c r="D46" s="157"/>
      <c r="E46" s="158" t="s">
        <v>25</v>
      </c>
      <c r="F46" s="157"/>
      <c r="G46" s="252"/>
      <c r="H46" s="256"/>
      <c r="I46" s="256"/>
      <c r="J46" s="256"/>
      <c r="K46" s="256"/>
      <c r="L46" s="257"/>
      <c r="M46" s="263"/>
      <c r="N46" s="264"/>
      <c r="O46" s="265"/>
      <c r="P46" s="229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1"/>
      <c r="AI46" s="240" t="str">
        <f>AS47</f>
        <v/>
      </c>
      <c r="AJ46" s="241"/>
      <c r="AK46" s="241"/>
      <c r="AL46" s="242"/>
      <c r="AM46" s="223"/>
      <c r="AN46" s="224"/>
      <c r="AO46" s="225"/>
      <c r="AP46" s="155"/>
      <c r="AS46" s="197" t="s">
        <v>126</v>
      </c>
    </row>
    <row r="47" spans="2:45" ht="18" customHeight="1" x14ac:dyDescent="0.15">
      <c r="B47" s="146"/>
      <c r="C47" s="216"/>
      <c r="D47" s="243"/>
      <c r="E47" s="244"/>
      <c r="F47" s="244"/>
      <c r="G47" s="253"/>
      <c r="H47" s="258"/>
      <c r="I47" s="258"/>
      <c r="J47" s="258"/>
      <c r="K47" s="258"/>
      <c r="L47" s="259"/>
      <c r="M47" s="266"/>
      <c r="N47" s="267"/>
      <c r="O47" s="268"/>
      <c r="P47" s="232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4"/>
      <c r="AI47" s="235"/>
      <c r="AJ47" s="236"/>
      <c r="AK47" s="236"/>
      <c r="AL47" s="237"/>
      <c r="AM47" s="226"/>
      <c r="AN47" s="227"/>
      <c r="AO47" s="228"/>
      <c r="AP47" s="155"/>
      <c r="AS47" s="197" t="str">
        <f>IF('（様式例４）出席簿・保護者'!M113=0,"",'（様式例４）出席簿・保護者'!M113)</f>
        <v/>
      </c>
    </row>
    <row r="48" spans="2:45" ht="18" customHeight="1" x14ac:dyDescent="0.15">
      <c r="B48" s="146"/>
      <c r="C48" s="214">
        <v>9</v>
      </c>
      <c r="D48" s="245"/>
      <c r="E48" s="246"/>
      <c r="F48" s="247"/>
      <c r="G48" s="251" t="str">
        <f>IF(D48="","",D48)</f>
        <v/>
      </c>
      <c r="H48" s="254"/>
      <c r="I48" s="254"/>
      <c r="J48" s="254"/>
      <c r="K48" s="254"/>
      <c r="L48" s="255"/>
      <c r="M48" s="260"/>
      <c r="N48" s="261"/>
      <c r="O48" s="262"/>
      <c r="P48" s="269" t="s">
        <v>49</v>
      </c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1"/>
      <c r="AI48" s="217" t="s">
        <v>124</v>
      </c>
      <c r="AJ48" s="218"/>
      <c r="AK48" s="218"/>
      <c r="AL48" s="219"/>
      <c r="AM48" s="220"/>
      <c r="AN48" s="221"/>
      <c r="AO48" s="222"/>
      <c r="AP48" s="155"/>
    </row>
    <row r="49" spans="2:45" ht="18" customHeight="1" x14ac:dyDescent="0.15">
      <c r="B49" s="146"/>
      <c r="C49" s="215"/>
      <c r="D49" s="248"/>
      <c r="E49" s="249"/>
      <c r="F49" s="250"/>
      <c r="G49" s="252"/>
      <c r="H49" s="256"/>
      <c r="I49" s="256"/>
      <c r="J49" s="256"/>
      <c r="K49" s="256"/>
      <c r="L49" s="257"/>
      <c r="M49" s="263"/>
      <c r="N49" s="264"/>
      <c r="O49" s="265"/>
      <c r="P49" s="229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1"/>
      <c r="AI49" s="240" t="str">
        <f>AS50</f>
        <v/>
      </c>
      <c r="AJ49" s="241"/>
      <c r="AK49" s="241"/>
      <c r="AL49" s="242"/>
      <c r="AM49" s="223"/>
      <c r="AN49" s="224"/>
      <c r="AO49" s="225"/>
      <c r="AP49" s="155"/>
      <c r="AS49" s="197" t="s">
        <v>126</v>
      </c>
    </row>
    <row r="50" spans="2:45" ht="18" customHeight="1" x14ac:dyDescent="0.15">
      <c r="B50" s="146"/>
      <c r="C50" s="215"/>
      <c r="D50" s="238"/>
      <c r="E50" s="239"/>
      <c r="F50" s="239"/>
      <c r="G50" s="252"/>
      <c r="H50" s="256"/>
      <c r="I50" s="256"/>
      <c r="J50" s="256"/>
      <c r="K50" s="256"/>
      <c r="L50" s="257"/>
      <c r="M50" s="263"/>
      <c r="N50" s="264"/>
      <c r="O50" s="265"/>
      <c r="P50" s="229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1"/>
      <c r="AI50" s="235"/>
      <c r="AJ50" s="236"/>
      <c r="AK50" s="236"/>
      <c r="AL50" s="237"/>
      <c r="AM50" s="223"/>
      <c r="AN50" s="224"/>
      <c r="AO50" s="225"/>
      <c r="AP50" s="155"/>
      <c r="AS50" s="197" t="str">
        <f>IF('（様式例４）出席簿・子供'!N131=0,"",'（様式例４）出席簿・子供'!N131)</f>
        <v/>
      </c>
    </row>
    <row r="51" spans="2:45" ht="18" customHeight="1" x14ac:dyDescent="0.15">
      <c r="B51" s="146"/>
      <c r="C51" s="215"/>
      <c r="D51" s="157"/>
      <c r="E51" s="158" t="s">
        <v>25</v>
      </c>
      <c r="F51" s="157"/>
      <c r="G51" s="252"/>
      <c r="H51" s="256"/>
      <c r="I51" s="256"/>
      <c r="J51" s="256"/>
      <c r="K51" s="256"/>
      <c r="L51" s="257"/>
      <c r="M51" s="263"/>
      <c r="N51" s="264"/>
      <c r="O51" s="265"/>
      <c r="P51" s="229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1"/>
      <c r="AI51" s="240" t="str">
        <f>AS52</f>
        <v/>
      </c>
      <c r="AJ51" s="241"/>
      <c r="AK51" s="241"/>
      <c r="AL51" s="242"/>
      <c r="AM51" s="223"/>
      <c r="AN51" s="224"/>
      <c r="AO51" s="225"/>
      <c r="AP51" s="155"/>
      <c r="AS51" s="197" t="s">
        <v>126</v>
      </c>
    </row>
    <row r="52" spans="2:45" ht="18" customHeight="1" x14ac:dyDescent="0.15">
      <c r="B52" s="146"/>
      <c r="C52" s="216"/>
      <c r="D52" s="243"/>
      <c r="E52" s="244"/>
      <c r="F52" s="244"/>
      <c r="G52" s="253"/>
      <c r="H52" s="258"/>
      <c r="I52" s="258"/>
      <c r="J52" s="258"/>
      <c r="K52" s="258"/>
      <c r="L52" s="259"/>
      <c r="M52" s="266"/>
      <c r="N52" s="267"/>
      <c r="O52" s="268"/>
      <c r="P52" s="232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4"/>
      <c r="AI52" s="235"/>
      <c r="AJ52" s="236"/>
      <c r="AK52" s="236"/>
      <c r="AL52" s="237"/>
      <c r="AM52" s="226"/>
      <c r="AN52" s="227"/>
      <c r="AO52" s="228"/>
      <c r="AP52" s="155"/>
      <c r="AS52" s="197" t="str">
        <f>IF('（様式例４）出席簿・保護者'!N113=0,"",'（様式例４）出席簿・保護者'!N113)</f>
        <v/>
      </c>
    </row>
    <row r="53" spans="2:45" ht="18" customHeight="1" x14ac:dyDescent="0.15">
      <c r="B53" s="146"/>
      <c r="C53" s="214">
        <v>10</v>
      </c>
      <c r="D53" s="245"/>
      <c r="E53" s="246"/>
      <c r="F53" s="247"/>
      <c r="G53" s="251" t="str">
        <f>IF(D53="","",D53)</f>
        <v/>
      </c>
      <c r="H53" s="254"/>
      <c r="I53" s="254"/>
      <c r="J53" s="254"/>
      <c r="K53" s="254"/>
      <c r="L53" s="255"/>
      <c r="M53" s="260"/>
      <c r="N53" s="261"/>
      <c r="O53" s="262"/>
      <c r="P53" s="269" t="s">
        <v>49</v>
      </c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1"/>
      <c r="AI53" s="217" t="s">
        <v>124</v>
      </c>
      <c r="AJ53" s="218"/>
      <c r="AK53" s="218"/>
      <c r="AL53" s="219"/>
      <c r="AM53" s="220"/>
      <c r="AN53" s="221"/>
      <c r="AO53" s="222"/>
      <c r="AP53" s="155"/>
    </row>
    <row r="54" spans="2:45" ht="18" customHeight="1" x14ac:dyDescent="0.15">
      <c r="B54" s="146"/>
      <c r="C54" s="215"/>
      <c r="D54" s="248"/>
      <c r="E54" s="249"/>
      <c r="F54" s="250"/>
      <c r="G54" s="252"/>
      <c r="H54" s="256"/>
      <c r="I54" s="256"/>
      <c r="J54" s="256"/>
      <c r="K54" s="256"/>
      <c r="L54" s="257"/>
      <c r="M54" s="263"/>
      <c r="N54" s="264"/>
      <c r="O54" s="265"/>
      <c r="P54" s="229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1"/>
      <c r="AI54" s="240" t="str">
        <f>AS55</f>
        <v/>
      </c>
      <c r="AJ54" s="241"/>
      <c r="AK54" s="241"/>
      <c r="AL54" s="242"/>
      <c r="AM54" s="223"/>
      <c r="AN54" s="224"/>
      <c r="AO54" s="225"/>
      <c r="AP54" s="155"/>
      <c r="AS54" s="197" t="s">
        <v>126</v>
      </c>
    </row>
    <row r="55" spans="2:45" ht="18" customHeight="1" x14ac:dyDescent="0.15">
      <c r="B55" s="146"/>
      <c r="C55" s="215"/>
      <c r="D55" s="238"/>
      <c r="E55" s="239"/>
      <c r="F55" s="239"/>
      <c r="G55" s="252"/>
      <c r="H55" s="256"/>
      <c r="I55" s="256"/>
      <c r="J55" s="256"/>
      <c r="K55" s="256"/>
      <c r="L55" s="257"/>
      <c r="M55" s="263"/>
      <c r="N55" s="264"/>
      <c r="O55" s="265"/>
      <c r="P55" s="229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1"/>
      <c r="AI55" s="235"/>
      <c r="AJ55" s="236"/>
      <c r="AK55" s="236"/>
      <c r="AL55" s="237"/>
      <c r="AM55" s="223"/>
      <c r="AN55" s="224"/>
      <c r="AO55" s="225"/>
      <c r="AP55" s="155"/>
      <c r="AS55" s="197" t="str">
        <f>IF('（様式例４）出席簿・子供'!O131=0,"",'（様式例４）出席簿・子供'!O131)</f>
        <v/>
      </c>
    </row>
    <row r="56" spans="2:45" ht="18" customHeight="1" x14ac:dyDescent="0.15">
      <c r="B56" s="146"/>
      <c r="C56" s="215"/>
      <c r="D56" s="157"/>
      <c r="E56" s="158" t="s">
        <v>25</v>
      </c>
      <c r="F56" s="157"/>
      <c r="G56" s="252"/>
      <c r="H56" s="256"/>
      <c r="I56" s="256"/>
      <c r="J56" s="256"/>
      <c r="K56" s="256"/>
      <c r="L56" s="257"/>
      <c r="M56" s="263"/>
      <c r="N56" s="264"/>
      <c r="O56" s="265"/>
      <c r="P56" s="229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1"/>
      <c r="AI56" s="208" t="str">
        <f>AS57</f>
        <v/>
      </c>
      <c r="AJ56" s="209"/>
      <c r="AK56" s="209"/>
      <c r="AL56" s="210"/>
      <c r="AM56" s="223"/>
      <c r="AN56" s="224"/>
      <c r="AO56" s="225"/>
      <c r="AP56" s="155"/>
      <c r="AS56" s="197" t="s">
        <v>126</v>
      </c>
    </row>
    <row r="57" spans="2:45" ht="18" customHeight="1" x14ac:dyDescent="0.15">
      <c r="B57" s="146"/>
      <c r="C57" s="216"/>
      <c r="D57" s="243"/>
      <c r="E57" s="244"/>
      <c r="F57" s="244"/>
      <c r="G57" s="253"/>
      <c r="H57" s="258"/>
      <c r="I57" s="258"/>
      <c r="J57" s="258"/>
      <c r="K57" s="258"/>
      <c r="L57" s="259"/>
      <c r="M57" s="266"/>
      <c r="N57" s="267"/>
      <c r="O57" s="268"/>
      <c r="P57" s="232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4"/>
      <c r="AI57" s="211"/>
      <c r="AJ57" s="212"/>
      <c r="AK57" s="212"/>
      <c r="AL57" s="213"/>
      <c r="AM57" s="226"/>
      <c r="AN57" s="227"/>
      <c r="AO57" s="228"/>
      <c r="AP57" s="155"/>
      <c r="AS57" s="197" t="str">
        <f>IF('（様式例４）出席簿・保護者'!O113=0,"",'（様式例４）出席簿・保護者'!O113)</f>
        <v/>
      </c>
    </row>
    <row r="58" spans="2:45" ht="17.25" hidden="1" customHeight="1" x14ac:dyDescent="0.15">
      <c r="B58" s="146"/>
      <c r="C58" s="215">
        <v>11</v>
      </c>
      <c r="D58" s="272"/>
      <c r="E58" s="273"/>
      <c r="F58" s="274"/>
      <c r="G58" s="252" t="str">
        <f>IF(D58="","",D58)</f>
        <v/>
      </c>
      <c r="H58" s="256"/>
      <c r="I58" s="256"/>
      <c r="J58" s="256"/>
      <c r="K58" s="256"/>
      <c r="L58" s="257"/>
      <c r="M58" s="263"/>
      <c r="N58" s="264"/>
      <c r="O58" s="265"/>
      <c r="P58" s="229" t="s">
        <v>49</v>
      </c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1"/>
      <c r="AI58" s="217" t="s">
        <v>124</v>
      </c>
      <c r="AJ58" s="218"/>
      <c r="AK58" s="218"/>
      <c r="AL58" s="219"/>
      <c r="AM58" s="223"/>
      <c r="AN58" s="224"/>
      <c r="AO58" s="225"/>
      <c r="AP58" s="155"/>
    </row>
    <row r="59" spans="2:45" ht="17.850000000000001" hidden="1" customHeight="1" x14ac:dyDescent="0.15">
      <c r="B59" s="146"/>
      <c r="C59" s="215"/>
      <c r="D59" s="248"/>
      <c r="E59" s="249"/>
      <c r="F59" s="250"/>
      <c r="G59" s="252"/>
      <c r="H59" s="256"/>
      <c r="I59" s="256"/>
      <c r="J59" s="256"/>
      <c r="K59" s="256"/>
      <c r="L59" s="257"/>
      <c r="M59" s="263"/>
      <c r="N59" s="264"/>
      <c r="O59" s="265"/>
      <c r="P59" s="229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1"/>
      <c r="AI59" s="240" t="str">
        <f>AS60</f>
        <v/>
      </c>
      <c r="AJ59" s="241"/>
      <c r="AK59" s="241"/>
      <c r="AL59" s="242"/>
      <c r="AM59" s="223"/>
      <c r="AN59" s="224"/>
      <c r="AO59" s="225"/>
      <c r="AP59" s="155"/>
      <c r="AS59" s="197" t="s">
        <v>126</v>
      </c>
    </row>
    <row r="60" spans="2:45" ht="17.850000000000001" hidden="1" customHeight="1" x14ac:dyDescent="0.15">
      <c r="B60" s="146"/>
      <c r="C60" s="215"/>
      <c r="D60" s="238"/>
      <c r="E60" s="239"/>
      <c r="F60" s="239"/>
      <c r="G60" s="252"/>
      <c r="H60" s="256"/>
      <c r="I60" s="256"/>
      <c r="J60" s="256"/>
      <c r="K60" s="256"/>
      <c r="L60" s="257"/>
      <c r="M60" s="263"/>
      <c r="N60" s="264"/>
      <c r="O60" s="265"/>
      <c r="P60" s="229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1"/>
      <c r="AI60" s="235"/>
      <c r="AJ60" s="236"/>
      <c r="AK60" s="236"/>
      <c r="AL60" s="237"/>
      <c r="AM60" s="223"/>
      <c r="AN60" s="224"/>
      <c r="AO60" s="225"/>
      <c r="AP60" s="155"/>
      <c r="AS60" s="197" t="str">
        <f>IF('（様式例４）出席簿・子供'!P131=0,"",'（様式例４）出席簿・子供'!P131)</f>
        <v/>
      </c>
    </row>
    <row r="61" spans="2:45" ht="17.850000000000001" hidden="1" customHeight="1" x14ac:dyDescent="0.15">
      <c r="B61" s="146"/>
      <c r="C61" s="215"/>
      <c r="D61" s="157"/>
      <c r="E61" s="158" t="s">
        <v>25</v>
      </c>
      <c r="F61" s="157"/>
      <c r="G61" s="252"/>
      <c r="H61" s="256"/>
      <c r="I61" s="256"/>
      <c r="J61" s="256"/>
      <c r="K61" s="256"/>
      <c r="L61" s="257"/>
      <c r="M61" s="263"/>
      <c r="N61" s="264"/>
      <c r="O61" s="265"/>
      <c r="P61" s="229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1"/>
      <c r="AI61" s="240" t="str">
        <f>AS62</f>
        <v/>
      </c>
      <c r="AJ61" s="241"/>
      <c r="AK61" s="241"/>
      <c r="AL61" s="242"/>
      <c r="AM61" s="223"/>
      <c r="AN61" s="224"/>
      <c r="AO61" s="225"/>
      <c r="AP61" s="155"/>
      <c r="AS61" s="197" t="s">
        <v>126</v>
      </c>
    </row>
    <row r="62" spans="2:45" ht="17.850000000000001" hidden="1" customHeight="1" x14ac:dyDescent="0.15">
      <c r="B62" s="146"/>
      <c r="C62" s="216"/>
      <c r="D62" s="243"/>
      <c r="E62" s="244"/>
      <c r="F62" s="244"/>
      <c r="G62" s="253"/>
      <c r="H62" s="258"/>
      <c r="I62" s="258"/>
      <c r="J62" s="258"/>
      <c r="K62" s="258"/>
      <c r="L62" s="259"/>
      <c r="M62" s="266"/>
      <c r="N62" s="267"/>
      <c r="O62" s="268"/>
      <c r="P62" s="232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4"/>
      <c r="AI62" s="235"/>
      <c r="AJ62" s="236"/>
      <c r="AK62" s="236"/>
      <c r="AL62" s="237"/>
      <c r="AM62" s="226"/>
      <c r="AN62" s="227"/>
      <c r="AO62" s="228"/>
      <c r="AP62" s="155"/>
      <c r="AS62" s="197" t="str">
        <f>IF('（様式例４）出席簿・保護者'!P113=0,"",'（様式例４）出席簿・保護者'!P113)</f>
        <v/>
      </c>
    </row>
    <row r="63" spans="2:45" ht="17.850000000000001" hidden="1" customHeight="1" x14ac:dyDescent="0.15">
      <c r="B63" s="146"/>
      <c r="C63" s="159"/>
      <c r="D63" s="160"/>
      <c r="E63" s="160"/>
      <c r="F63" s="160"/>
      <c r="G63" s="161"/>
      <c r="H63" s="162"/>
      <c r="I63" s="162"/>
      <c r="J63" s="162"/>
      <c r="K63" s="162"/>
      <c r="L63" s="162"/>
      <c r="M63" s="163"/>
      <c r="N63" s="163"/>
      <c r="O63" s="163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5"/>
      <c r="AJ63" s="165"/>
      <c r="AK63" s="165"/>
      <c r="AL63" s="165"/>
      <c r="AM63" s="166"/>
      <c r="AN63" s="166"/>
      <c r="AO63" s="166"/>
      <c r="AP63" s="155"/>
    </row>
    <row r="64" spans="2:45" ht="17.850000000000001" hidden="1" customHeight="1" x14ac:dyDescent="0.15">
      <c r="B64" s="167"/>
      <c r="C64" s="168"/>
      <c r="D64" s="169"/>
      <c r="E64" s="169"/>
      <c r="F64" s="169"/>
      <c r="G64" s="170"/>
      <c r="H64" s="171"/>
      <c r="I64" s="171"/>
      <c r="J64" s="171"/>
      <c r="K64" s="171"/>
      <c r="L64" s="171"/>
      <c r="M64" s="172"/>
      <c r="N64" s="172"/>
      <c r="O64" s="172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4"/>
      <c r="AJ64" s="174"/>
      <c r="AK64" s="174"/>
      <c r="AL64" s="174"/>
      <c r="AM64" s="175"/>
      <c r="AN64" s="175"/>
      <c r="AO64" s="175"/>
      <c r="AP64" s="176"/>
    </row>
    <row r="65" spans="2:45" ht="17.850000000000001" hidden="1" customHeight="1" x14ac:dyDescent="0.15">
      <c r="B65" s="146"/>
      <c r="C65" s="215">
        <v>12</v>
      </c>
      <c r="D65" s="272"/>
      <c r="E65" s="273"/>
      <c r="F65" s="274"/>
      <c r="G65" s="252" t="str">
        <f>IF(D65="","",D65)</f>
        <v/>
      </c>
      <c r="H65" s="256"/>
      <c r="I65" s="256"/>
      <c r="J65" s="256"/>
      <c r="K65" s="256"/>
      <c r="L65" s="257"/>
      <c r="M65" s="263"/>
      <c r="N65" s="264"/>
      <c r="O65" s="265"/>
      <c r="P65" s="229" t="s">
        <v>49</v>
      </c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1"/>
      <c r="AI65" s="217" t="s">
        <v>124</v>
      </c>
      <c r="AJ65" s="218"/>
      <c r="AK65" s="218"/>
      <c r="AL65" s="219"/>
      <c r="AM65" s="223"/>
      <c r="AN65" s="224"/>
      <c r="AO65" s="225"/>
      <c r="AP65" s="155"/>
    </row>
    <row r="66" spans="2:45" ht="17.850000000000001" hidden="1" customHeight="1" x14ac:dyDescent="0.15">
      <c r="B66" s="146"/>
      <c r="C66" s="215"/>
      <c r="D66" s="248"/>
      <c r="E66" s="249"/>
      <c r="F66" s="250"/>
      <c r="G66" s="252"/>
      <c r="H66" s="256"/>
      <c r="I66" s="256"/>
      <c r="J66" s="256"/>
      <c r="K66" s="256"/>
      <c r="L66" s="257"/>
      <c r="M66" s="263"/>
      <c r="N66" s="264"/>
      <c r="O66" s="265"/>
      <c r="P66" s="229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1"/>
      <c r="AI66" s="240" t="str">
        <f>AS67</f>
        <v/>
      </c>
      <c r="AJ66" s="241"/>
      <c r="AK66" s="241"/>
      <c r="AL66" s="242"/>
      <c r="AM66" s="223"/>
      <c r="AN66" s="224"/>
      <c r="AO66" s="225"/>
      <c r="AP66" s="155"/>
      <c r="AS66" s="197" t="s">
        <v>126</v>
      </c>
    </row>
    <row r="67" spans="2:45" ht="17.850000000000001" hidden="1" customHeight="1" x14ac:dyDescent="0.15">
      <c r="B67" s="146"/>
      <c r="C67" s="215"/>
      <c r="D67" s="238"/>
      <c r="E67" s="239"/>
      <c r="F67" s="239"/>
      <c r="G67" s="252"/>
      <c r="H67" s="256"/>
      <c r="I67" s="256"/>
      <c r="J67" s="256"/>
      <c r="K67" s="256"/>
      <c r="L67" s="257"/>
      <c r="M67" s="263"/>
      <c r="N67" s="264"/>
      <c r="O67" s="265"/>
      <c r="P67" s="229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1"/>
      <c r="AI67" s="235"/>
      <c r="AJ67" s="236"/>
      <c r="AK67" s="236"/>
      <c r="AL67" s="237"/>
      <c r="AM67" s="223"/>
      <c r="AN67" s="224"/>
      <c r="AO67" s="225"/>
      <c r="AP67" s="155"/>
      <c r="AS67" s="197" t="str">
        <f>IF('（様式例４）出席簿・子供'!Q131=0,"",'（様式例４）出席簿・子供'!Q131)</f>
        <v/>
      </c>
    </row>
    <row r="68" spans="2:45" ht="17.850000000000001" hidden="1" customHeight="1" x14ac:dyDescent="0.15">
      <c r="B68" s="146"/>
      <c r="C68" s="215"/>
      <c r="D68" s="157"/>
      <c r="E68" s="158" t="s">
        <v>25</v>
      </c>
      <c r="F68" s="157"/>
      <c r="G68" s="252"/>
      <c r="H68" s="256"/>
      <c r="I68" s="256"/>
      <c r="J68" s="256"/>
      <c r="K68" s="256"/>
      <c r="L68" s="257"/>
      <c r="M68" s="263"/>
      <c r="N68" s="264"/>
      <c r="O68" s="265"/>
      <c r="P68" s="229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1"/>
      <c r="AI68" s="240" t="str">
        <f>AS69</f>
        <v/>
      </c>
      <c r="AJ68" s="241"/>
      <c r="AK68" s="241"/>
      <c r="AL68" s="242"/>
      <c r="AM68" s="223"/>
      <c r="AN68" s="224"/>
      <c r="AO68" s="225"/>
      <c r="AP68" s="155"/>
      <c r="AS68" s="197" t="s">
        <v>126</v>
      </c>
    </row>
    <row r="69" spans="2:45" ht="17.850000000000001" hidden="1" customHeight="1" x14ac:dyDescent="0.15">
      <c r="B69" s="146"/>
      <c r="C69" s="216"/>
      <c r="D69" s="243"/>
      <c r="E69" s="244"/>
      <c r="F69" s="244"/>
      <c r="G69" s="253"/>
      <c r="H69" s="258"/>
      <c r="I69" s="258"/>
      <c r="J69" s="258"/>
      <c r="K69" s="258"/>
      <c r="L69" s="259"/>
      <c r="M69" s="266"/>
      <c r="N69" s="267"/>
      <c r="O69" s="268"/>
      <c r="P69" s="232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4"/>
      <c r="AI69" s="235"/>
      <c r="AJ69" s="236"/>
      <c r="AK69" s="236"/>
      <c r="AL69" s="237"/>
      <c r="AM69" s="226"/>
      <c r="AN69" s="227"/>
      <c r="AO69" s="228"/>
      <c r="AP69" s="155"/>
      <c r="AS69" s="197" t="str">
        <f>IF('（様式例４）出席簿・保護者'!Q113=0,"",'（様式例４）出席簿・保護者'!Q113)</f>
        <v/>
      </c>
    </row>
    <row r="70" spans="2:45" ht="17.850000000000001" hidden="1" customHeight="1" x14ac:dyDescent="0.15">
      <c r="B70" s="146"/>
      <c r="C70" s="214">
        <v>13</v>
      </c>
      <c r="D70" s="245"/>
      <c r="E70" s="246"/>
      <c r="F70" s="247"/>
      <c r="G70" s="251" t="str">
        <f>IF(D70="","",D70)</f>
        <v/>
      </c>
      <c r="H70" s="254"/>
      <c r="I70" s="254"/>
      <c r="J70" s="254"/>
      <c r="K70" s="254"/>
      <c r="L70" s="255"/>
      <c r="M70" s="260"/>
      <c r="N70" s="261"/>
      <c r="O70" s="262"/>
      <c r="P70" s="269" t="s">
        <v>49</v>
      </c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1"/>
      <c r="AI70" s="217" t="s">
        <v>124</v>
      </c>
      <c r="AJ70" s="218"/>
      <c r="AK70" s="218"/>
      <c r="AL70" s="219"/>
      <c r="AM70" s="220"/>
      <c r="AN70" s="221"/>
      <c r="AO70" s="222"/>
      <c r="AP70" s="155"/>
    </row>
    <row r="71" spans="2:45" ht="17.850000000000001" hidden="1" customHeight="1" x14ac:dyDescent="0.15">
      <c r="B71" s="146"/>
      <c r="C71" s="215"/>
      <c r="D71" s="248"/>
      <c r="E71" s="249"/>
      <c r="F71" s="250"/>
      <c r="G71" s="252"/>
      <c r="H71" s="256"/>
      <c r="I71" s="256"/>
      <c r="J71" s="256"/>
      <c r="K71" s="256"/>
      <c r="L71" s="257"/>
      <c r="M71" s="263"/>
      <c r="N71" s="264"/>
      <c r="O71" s="265"/>
      <c r="P71" s="229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1"/>
      <c r="AI71" s="240" t="str">
        <f>AS72</f>
        <v/>
      </c>
      <c r="AJ71" s="241"/>
      <c r="AK71" s="241"/>
      <c r="AL71" s="242"/>
      <c r="AM71" s="223"/>
      <c r="AN71" s="224"/>
      <c r="AO71" s="225"/>
      <c r="AP71" s="155"/>
      <c r="AS71" s="197" t="s">
        <v>126</v>
      </c>
    </row>
    <row r="72" spans="2:45" ht="17.850000000000001" hidden="1" customHeight="1" x14ac:dyDescent="0.15">
      <c r="B72" s="146"/>
      <c r="C72" s="215"/>
      <c r="D72" s="238"/>
      <c r="E72" s="239"/>
      <c r="F72" s="239"/>
      <c r="G72" s="252"/>
      <c r="H72" s="256"/>
      <c r="I72" s="256"/>
      <c r="J72" s="256"/>
      <c r="K72" s="256"/>
      <c r="L72" s="257"/>
      <c r="M72" s="263"/>
      <c r="N72" s="264"/>
      <c r="O72" s="265"/>
      <c r="P72" s="229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1"/>
      <c r="AI72" s="235"/>
      <c r="AJ72" s="236"/>
      <c r="AK72" s="236"/>
      <c r="AL72" s="237"/>
      <c r="AM72" s="223"/>
      <c r="AN72" s="224"/>
      <c r="AO72" s="225"/>
      <c r="AP72" s="155"/>
      <c r="AS72" s="197" t="str">
        <f>IF('（様式例４）出席簿・子供'!R131=0,"",'（様式例４）出席簿・子供'!R131)</f>
        <v/>
      </c>
    </row>
    <row r="73" spans="2:45" ht="17.850000000000001" hidden="1" customHeight="1" x14ac:dyDescent="0.15">
      <c r="B73" s="146"/>
      <c r="C73" s="215"/>
      <c r="D73" s="157"/>
      <c r="E73" s="158" t="s">
        <v>25</v>
      </c>
      <c r="F73" s="157"/>
      <c r="G73" s="252"/>
      <c r="H73" s="256"/>
      <c r="I73" s="256"/>
      <c r="J73" s="256"/>
      <c r="K73" s="256"/>
      <c r="L73" s="257"/>
      <c r="M73" s="263"/>
      <c r="N73" s="264"/>
      <c r="O73" s="265"/>
      <c r="P73" s="229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1"/>
      <c r="AI73" s="240" t="str">
        <f>AS74</f>
        <v/>
      </c>
      <c r="AJ73" s="241"/>
      <c r="AK73" s="241"/>
      <c r="AL73" s="242"/>
      <c r="AM73" s="223"/>
      <c r="AN73" s="224"/>
      <c r="AO73" s="225"/>
      <c r="AP73" s="155"/>
      <c r="AS73" s="197" t="s">
        <v>126</v>
      </c>
    </row>
    <row r="74" spans="2:45" ht="17.850000000000001" hidden="1" customHeight="1" x14ac:dyDescent="0.15">
      <c r="B74" s="146"/>
      <c r="C74" s="216"/>
      <c r="D74" s="243"/>
      <c r="E74" s="244"/>
      <c r="F74" s="244"/>
      <c r="G74" s="253"/>
      <c r="H74" s="258"/>
      <c r="I74" s="258"/>
      <c r="J74" s="258"/>
      <c r="K74" s="258"/>
      <c r="L74" s="259"/>
      <c r="M74" s="266"/>
      <c r="N74" s="267"/>
      <c r="O74" s="268"/>
      <c r="P74" s="232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4"/>
      <c r="AI74" s="235"/>
      <c r="AJ74" s="236"/>
      <c r="AK74" s="236"/>
      <c r="AL74" s="237"/>
      <c r="AM74" s="226"/>
      <c r="AN74" s="227"/>
      <c r="AO74" s="228"/>
      <c r="AP74" s="155"/>
      <c r="AS74" s="197" t="str">
        <f>IF('（様式例４）出席簿・保護者'!R113=0,"",'（様式例４）出席簿・保護者'!R113)</f>
        <v/>
      </c>
    </row>
    <row r="75" spans="2:45" ht="17.850000000000001" hidden="1" customHeight="1" x14ac:dyDescent="0.15">
      <c r="B75" s="146"/>
      <c r="C75" s="214">
        <v>14</v>
      </c>
      <c r="D75" s="245"/>
      <c r="E75" s="246"/>
      <c r="F75" s="247"/>
      <c r="G75" s="251" t="str">
        <f>IF(D75="","",D75)</f>
        <v/>
      </c>
      <c r="H75" s="254"/>
      <c r="I75" s="254"/>
      <c r="J75" s="254"/>
      <c r="K75" s="254"/>
      <c r="L75" s="255"/>
      <c r="M75" s="260"/>
      <c r="N75" s="261"/>
      <c r="O75" s="262"/>
      <c r="P75" s="269" t="s">
        <v>49</v>
      </c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1"/>
      <c r="AI75" s="217" t="s">
        <v>124</v>
      </c>
      <c r="AJ75" s="218"/>
      <c r="AK75" s="218"/>
      <c r="AL75" s="219"/>
      <c r="AM75" s="220"/>
      <c r="AN75" s="221"/>
      <c r="AO75" s="222"/>
      <c r="AP75" s="155"/>
    </row>
    <row r="76" spans="2:45" ht="17.850000000000001" hidden="1" customHeight="1" x14ac:dyDescent="0.15">
      <c r="B76" s="146"/>
      <c r="C76" s="215"/>
      <c r="D76" s="248"/>
      <c r="E76" s="249"/>
      <c r="F76" s="250"/>
      <c r="G76" s="252"/>
      <c r="H76" s="256"/>
      <c r="I76" s="256"/>
      <c r="J76" s="256"/>
      <c r="K76" s="256"/>
      <c r="L76" s="257"/>
      <c r="M76" s="263"/>
      <c r="N76" s="264"/>
      <c r="O76" s="265"/>
      <c r="P76" s="229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1"/>
      <c r="AI76" s="240" t="str">
        <f>AS77</f>
        <v/>
      </c>
      <c r="AJ76" s="241"/>
      <c r="AK76" s="241"/>
      <c r="AL76" s="242"/>
      <c r="AM76" s="223"/>
      <c r="AN76" s="224"/>
      <c r="AO76" s="225"/>
      <c r="AP76" s="155"/>
      <c r="AS76" s="197" t="s">
        <v>126</v>
      </c>
    </row>
    <row r="77" spans="2:45" ht="17.850000000000001" hidden="1" customHeight="1" x14ac:dyDescent="0.15">
      <c r="B77" s="146"/>
      <c r="C77" s="215"/>
      <c r="D77" s="238"/>
      <c r="E77" s="239"/>
      <c r="F77" s="239"/>
      <c r="G77" s="252"/>
      <c r="H77" s="256"/>
      <c r="I77" s="256"/>
      <c r="J77" s="256"/>
      <c r="K77" s="256"/>
      <c r="L77" s="257"/>
      <c r="M77" s="263"/>
      <c r="N77" s="264"/>
      <c r="O77" s="265"/>
      <c r="P77" s="229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1"/>
      <c r="AI77" s="235"/>
      <c r="AJ77" s="236"/>
      <c r="AK77" s="236"/>
      <c r="AL77" s="237"/>
      <c r="AM77" s="223"/>
      <c r="AN77" s="224"/>
      <c r="AO77" s="225"/>
      <c r="AP77" s="155"/>
      <c r="AS77" s="197" t="str">
        <f>IF('（様式例４）出席簿・子供'!S131=0,"",'（様式例４）出席簿・子供'!S131)</f>
        <v/>
      </c>
    </row>
    <row r="78" spans="2:45" ht="17.850000000000001" hidden="1" customHeight="1" x14ac:dyDescent="0.15">
      <c r="B78" s="146"/>
      <c r="C78" s="215"/>
      <c r="D78" s="157"/>
      <c r="E78" s="158" t="s">
        <v>25</v>
      </c>
      <c r="F78" s="157"/>
      <c r="G78" s="252"/>
      <c r="H78" s="256"/>
      <c r="I78" s="256"/>
      <c r="J78" s="256"/>
      <c r="K78" s="256"/>
      <c r="L78" s="257"/>
      <c r="M78" s="263"/>
      <c r="N78" s="264"/>
      <c r="O78" s="265"/>
      <c r="P78" s="229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1"/>
      <c r="AI78" s="240" t="str">
        <f>AS79</f>
        <v/>
      </c>
      <c r="AJ78" s="241"/>
      <c r="AK78" s="241"/>
      <c r="AL78" s="242"/>
      <c r="AM78" s="223"/>
      <c r="AN78" s="224"/>
      <c r="AO78" s="225"/>
      <c r="AP78" s="155"/>
      <c r="AS78" s="197" t="s">
        <v>126</v>
      </c>
    </row>
    <row r="79" spans="2:45" ht="17.850000000000001" hidden="1" customHeight="1" x14ac:dyDescent="0.15">
      <c r="B79" s="146"/>
      <c r="C79" s="216"/>
      <c r="D79" s="243"/>
      <c r="E79" s="244"/>
      <c r="F79" s="244"/>
      <c r="G79" s="253"/>
      <c r="H79" s="258"/>
      <c r="I79" s="258"/>
      <c r="J79" s="258"/>
      <c r="K79" s="258"/>
      <c r="L79" s="259"/>
      <c r="M79" s="266"/>
      <c r="N79" s="267"/>
      <c r="O79" s="268"/>
      <c r="P79" s="232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4"/>
      <c r="AI79" s="235"/>
      <c r="AJ79" s="236"/>
      <c r="AK79" s="236"/>
      <c r="AL79" s="237"/>
      <c r="AM79" s="226"/>
      <c r="AN79" s="227"/>
      <c r="AO79" s="228"/>
      <c r="AP79" s="155"/>
      <c r="AS79" s="197" t="str">
        <f>IF('（様式例４）出席簿・保護者'!S113=0,"",'（様式例４）出席簿・保護者'!S113)</f>
        <v/>
      </c>
    </row>
    <row r="80" spans="2:45" ht="17.850000000000001" hidden="1" customHeight="1" x14ac:dyDescent="0.15">
      <c r="B80" s="146"/>
      <c r="C80" s="214">
        <v>15</v>
      </c>
      <c r="D80" s="245"/>
      <c r="E80" s="246"/>
      <c r="F80" s="247"/>
      <c r="G80" s="251" t="str">
        <f>IF(D80="","",D80)</f>
        <v/>
      </c>
      <c r="H80" s="254"/>
      <c r="I80" s="254"/>
      <c r="J80" s="254"/>
      <c r="K80" s="254"/>
      <c r="L80" s="255"/>
      <c r="M80" s="260"/>
      <c r="N80" s="261"/>
      <c r="O80" s="262"/>
      <c r="P80" s="269" t="s">
        <v>49</v>
      </c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1"/>
      <c r="AI80" s="217" t="s">
        <v>124</v>
      </c>
      <c r="AJ80" s="218"/>
      <c r="AK80" s="218"/>
      <c r="AL80" s="219"/>
      <c r="AM80" s="220"/>
      <c r="AN80" s="221"/>
      <c r="AO80" s="222"/>
      <c r="AP80" s="155"/>
    </row>
    <row r="81" spans="2:45" ht="17.850000000000001" hidden="1" customHeight="1" x14ac:dyDescent="0.15">
      <c r="B81" s="146"/>
      <c r="C81" s="215"/>
      <c r="D81" s="248"/>
      <c r="E81" s="249"/>
      <c r="F81" s="250"/>
      <c r="G81" s="252"/>
      <c r="H81" s="256"/>
      <c r="I81" s="256"/>
      <c r="J81" s="256"/>
      <c r="K81" s="256"/>
      <c r="L81" s="257"/>
      <c r="M81" s="263"/>
      <c r="N81" s="264"/>
      <c r="O81" s="265"/>
      <c r="P81" s="229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1"/>
      <c r="AI81" s="240" t="str">
        <f>AS82</f>
        <v/>
      </c>
      <c r="AJ81" s="241"/>
      <c r="AK81" s="241"/>
      <c r="AL81" s="242"/>
      <c r="AM81" s="223"/>
      <c r="AN81" s="224"/>
      <c r="AO81" s="225"/>
      <c r="AP81" s="155"/>
      <c r="AS81" s="197" t="s">
        <v>126</v>
      </c>
    </row>
    <row r="82" spans="2:45" ht="17.850000000000001" hidden="1" customHeight="1" x14ac:dyDescent="0.15">
      <c r="B82" s="146"/>
      <c r="C82" s="215"/>
      <c r="D82" s="238"/>
      <c r="E82" s="239"/>
      <c r="F82" s="239"/>
      <c r="G82" s="252"/>
      <c r="H82" s="256"/>
      <c r="I82" s="256"/>
      <c r="J82" s="256"/>
      <c r="K82" s="256"/>
      <c r="L82" s="257"/>
      <c r="M82" s="263"/>
      <c r="N82" s="264"/>
      <c r="O82" s="265"/>
      <c r="P82" s="229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1"/>
      <c r="AI82" s="235"/>
      <c r="AJ82" s="236"/>
      <c r="AK82" s="236"/>
      <c r="AL82" s="237"/>
      <c r="AM82" s="223"/>
      <c r="AN82" s="224"/>
      <c r="AO82" s="225"/>
      <c r="AP82" s="155"/>
      <c r="AS82" s="197" t="str">
        <f>IF('（様式例４）出席簿・子供'!T131=0,"",'（様式例４）出席簿・子供'!T131)</f>
        <v/>
      </c>
    </row>
    <row r="83" spans="2:45" ht="17.850000000000001" hidden="1" customHeight="1" x14ac:dyDescent="0.15">
      <c r="B83" s="146"/>
      <c r="C83" s="215"/>
      <c r="D83" s="157"/>
      <c r="E83" s="158" t="s">
        <v>25</v>
      </c>
      <c r="F83" s="157"/>
      <c r="G83" s="252"/>
      <c r="H83" s="256"/>
      <c r="I83" s="256"/>
      <c r="J83" s="256"/>
      <c r="K83" s="256"/>
      <c r="L83" s="257"/>
      <c r="M83" s="263"/>
      <c r="N83" s="264"/>
      <c r="O83" s="265"/>
      <c r="P83" s="229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1"/>
      <c r="AI83" s="240" t="str">
        <f>AS84</f>
        <v/>
      </c>
      <c r="AJ83" s="241"/>
      <c r="AK83" s="241"/>
      <c r="AL83" s="242"/>
      <c r="AM83" s="223"/>
      <c r="AN83" s="224"/>
      <c r="AO83" s="225"/>
      <c r="AP83" s="155"/>
      <c r="AS83" s="197" t="s">
        <v>126</v>
      </c>
    </row>
    <row r="84" spans="2:45" ht="17.850000000000001" hidden="1" customHeight="1" x14ac:dyDescent="0.15">
      <c r="B84" s="146"/>
      <c r="C84" s="216"/>
      <c r="D84" s="243"/>
      <c r="E84" s="244"/>
      <c r="F84" s="244"/>
      <c r="G84" s="253"/>
      <c r="H84" s="258"/>
      <c r="I84" s="258"/>
      <c r="J84" s="258"/>
      <c r="K84" s="258"/>
      <c r="L84" s="259"/>
      <c r="M84" s="266"/>
      <c r="N84" s="267"/>
      <c r="O84" s="268"/>
      <c r="P84" s="232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4"/>
      <c r="AI84" s="235"/>
      <c r="AJ84" s="236"/>
      <c r="AK84" s="236"/>
      <c r="AL84" s="237"/>
      <c r="AM84" s="226"/>
      <c r="AN84" s="227"/>
      <c r="AO84" s="228"/>
      <c r="AP84" s="155"/>
      <c r="AS84" s="197" t="str">
        <f>IF('（様式例４）出席簿・保護者'!T113=0,"",'（様式例４）出席簿・保護者'!T113)</f>
        <v/>
      </c>
    </row>
    <row r="85" spans="2:45" ht="17.850000000000001" hidden="1" customHeight="1" x14ac:dyDescent="0.15">
      <c r="B85" s="146"/>
      <c r="C85" s="214">
        <v>16</v>
      </c>
      <c r="D85" s="245"/>
      <c r="E85" s="246"/>
      <c r="F85" s="247"/>
      <c r="G85" s="251" t="str">
        <f>IF(D85="","",D85)</f>
        <v/>
      </c>
      <c r="H85" s="254"/>
      <c r="I85" s="254"/>
      <c r="J85" s="254"/>
      <c r="K85" s="254"/>
      <c r="L85" s="255"/>
      <c r="M85" s="260"/>
      <c r="N85" s="261"/>
      <c r="O85" s="262"/>
      <c r="P85" s="269" t="s">
        <v>121</v>
      </c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1"/>
      <c r="AI85" s="217" t="s">
        <v>124</v>
      </c>
      <c r="AJ85" s="218"/>
      <c r="AK85" s="218"/>
      <c r="AL85" s="219"/>
      <c r="AM85" s="220"/>
      <c r="AN85" s="221"/>
      <c r="AO85" s="222"/>
      <c r="AP85" s="155"/>
    </row>
    <row r="86" spans="2:45" ht="17.850000000000001" hidden="1" customHeight="1" x14ac:dyDescent="0.15">
      <c r="B86" s="146"/>
      <c r="C86" s="215"/>
      <c r="D86" s="248"/>
      <c r="E86" s="249"/>
      <c r="F86" s="250"/>
      <c r="G86" s="252"/>
      <c r="H86" s="256"/>
      <c r="I86" s="256"/>
      <c r="J86" s="256"/>
      <c r="K86" s="256"/>
      <c r="L86" s="257"/>
      <c r="M86" s="263"/>
      <c r="N86" s="264"/>
      <c r="O86" s="265"/>
      <c r="P86" s="229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1"/>
      <c r="AI86" s="240" t="str">
        <f>AS87</f>
        <v/>
      </c>
      <c r="AJ86" s="241"/>
      <c r="AK86" s="241"/>
      <c r="AL86" s="242"/>
      <c r="AM86" s="223"/>
      <c r="AN86" s="224"/>
      <c r="AO86" s="225"/>
      <c r="AP86" s="155"/>
      <c r="AS86" s="197" t="s">
        <v>126</v>
      </c>
    </row>
    <row r="87" spans="2:45" ht="17.850000000000001" hidden="1" customHeight="1" x14ac:dyDescent="0.15">
      <c r="B87" s="146"/>
      <c r="C87" s="215"/>
      <c r="D87" s="238"/>
      <c r="E87" s="239"/>
      <c r="F87" s="239"/>
      <c r="G87" s="252"/>
      <c r="H87" s="256"/>
      <c r="I87" s="256"/>
      <c r="J87" s="256"/>
      <c r="K87" s="256"/>
      <c r="L87" s="257"/>
      <c r="M87" s="263"/>
      <c r="N87" s="264"/>
      <c r="O87" s="265"/>
      <c r="P87" s="229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1"/>
      <c r="AI87" s="235"/>
      <c r="AJ87" s="236"/>
      <c r="AK87" s="236"/>
      <c r="AL87" s="237"/>
      <c r="AM87" s="223"/>
      <c r="AN87" s="224"/>
      <c r="AO87" s="225"/>
      <c r="AP87" s="155"/>
      <c r="AS87" s="197" t="str">
        <f>IF('（様式例４）出席簿・子供'!AA131=0,"",'（様式例４）出席簿・子供'!AA131)</f>
        <v/>
      </c>
    </row>
    <row r="88" spans="2:45" ht="17.850000000000001" hidden="1" customHeight="1" x14ac:dyDescent="0.15">
      <c r="B88" s="146"/>
      <c r="C88" s="215"/>
      <c r="D88" s="157"/>
      <c r="E88" s="158" t="s">
        <v>122</v>
      </c>
      <c r="F88" s="157"/>
      <c r="G88" s="252"/>
      <c r="H88" s="256"/>
      <c r="I88" s="256"/>
      <c r="J88" s="256"/>
      <c r="K88" s="256"/>
      <c r="L88" s="257"/>
      <c r="M88" s="263"/>
      <c r="N88" s="264"/>
      <c r="O88" s="265"/>
      <c r="P88" s="229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1"/>
      <c r="AI88" s="240" t="str">
        <f>AS89</f>
        <v/>
      </c>
      <c r="AJ88" s="241"/>
      <c r="AK88" s="241"/>
      <c r="AL88" s="242"/>
      <c r="AM88" s="223"/>
      <c r="AN88" s="224"/>
      <c r="AO88" s="225"/>
      <c r="AP88" s="155"/>
      <c r="AS88" s="197" t="s">
        <v>126</v>
      </c>
    </row>
    <row r="89" spans="2:45" ht="17.850000000000001" hidden="1" customHeight="1" x14ac:dyDescent="0.15">
      <c r="B89" s="146"/>
      <c r="C89" s="216"/>
      <c r="D89" s="243"/>
      <c r="E89" s="244"/>
      <c r="F89" s="244"/>
      <c r="G89" s="253"/>
      <c r="H89" s="258"/>
      <c r="I89" s="258"/>
      <c r="J89" s="258"/>
      <c r="K89" s="258"/>
      <c r="L89" s="259"/>
      <c r="M89" s="266"/>
      <c r="N89" s="267"/>
      <c r="O89" s="268"/>
      <c r="P89" s="232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4"/>
      <c r="AI89" s="235"/>
      <c r="AJ89" s="236"/>
      <c r="AK89" s="236"/>
      <c r="AL89" s="237"/>
      <c r="AM89" s="226"/>
      <c r="AN89" s="227"/>
      <c r="AO89" s="228"/>
      <c r="AP89" s="155"/>
      <c r="AS89" s="197" t="str">
        <f>IF('（様式例４）出席簿・保護者'!AA113=0,"",'（様式例４）出席簿・保護者'!AA113)</f>
        <v/>
      </c>
    </row>
    <row r="90" spans="2:45" ht="17.850000000000001" hidden="1" customHeight="1" x14ac:dyDescent="0.15">
      <c r="B90" s="146"/>
      <c r="C90" s="214">
        <v>17</v>
      </c>
      <c r="D90" s="245"/>
      <c r="E90" s="246"/>
      <c r="F90" s="247"/>
      <c r="G90" s="251" t="str">
        <f>IF(D90="","",D90)</f>
        <v/>
      </c>
      <c r="H90" s="254"/>
      <c r="I90" s="254"/>
      <c r="J90" s="254"/>
      <c r="K90" s="254"/>
      <c r="L90" s="255"/>
      <c r="M90" s="260"/>
      <c r="N90" s="261"/>
      <c r="O90" s="262"/>
      <c r="P90" s="269" t="s">
        <v>49</v>
      </c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1"/>
      <c r="AI90" s="217" t="s">
        <v>124</v>
      </c>
      <c r="AJ90" s="218"/>
      <c r="AK90" s="218"/>
      <c r="AL90" s="219"/>
      <c r="AM90" s="220"/>
      <c r="AN90" s="221"/>
      <c r="AO90" s="222"/>
      <c r="AP90" s="155"/>
    </row>
    <row r="91" spans="2:45" ht="17.850000000000001" hidden="1" customHeight="1" x14ac:dyDescent="0.15">
      <c r="B91" s="146"/>
      <c r="C91" s="215"/>
      <c r="D91" s="248"/>
      <c r="E91" s="249"/>
      <c r="F91" s="250"/>
      <c r="G91" s="252"/>
      <c r="H91" s="256"/>
      <c r="I91" s="256"/>
      <c r="J91" s="256"/>
      <c r="K91" s="256"/>
      <c r="L91" s="257"/>
      <c r="M91" s="263"/>
      <c r="N91" s="264"/>
      <c r="O91" s="265"/>
      <c r="P91" s="229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1"/>
      <c r="AI91" s="240" t="str">
        <f>AS92</f>
        <v/>
      </c>
      <c r="AJ91" s="241"/>
      <c r="AK91" s="241"/>
      <c r="AL91" s="242"/>
      <c r="AM91" s="223"/>
      <c r="AN91" s="224"/>
      <c r="AO91" s="225"/>
      <c r="AP91" s="155"/>
      <c r="AS91" s="197" t="s">
        <v>126</v>
      </c>
    </row>
    <row r="92" spans="2:45" ht="17.850000000000001" hidden="1" customHeight="1" x14ac:dyDescent="0.15">
      <c r="B92" s="146"/>
      <c r="C92" s="215"/>
      <c r="D92" s="238"/>
      <c r="E92" s="239"/>
      <c r="F92" s="239"/>
      <c r="G92" s="252"/>
      <c r="H92" s="256"/>
      <c r="I92" s="256"/>
      <c r="J92" s="256"/>
      <c r="K92" s="256"/>
      <c r="L92" s="257"/>
      <c r="M92" s="263"/>
      <c r="N92" s="264"/>
      <c r="O92" s="265"/>
      <c r="P92" s="229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1"/>
      <c r="AI92" s="235"/>
      <c r="AJ92" s="236"/>
      <c r="AK92" s="236"/>
      <c r="AL92" s="237"/>
      <c r="AM92" s="223"/>
      <c r="AN92" s="224"/>
      <c r="AO92" s="225"/>
      <c r="AP92" s="155"/>
      <c r="AS92" s="197" t="str">
        <f>IF('（様式例４）出席簿・子供'!AB131=0,"",'（様式例４）出席簿・子供'!AB131)</f>
        <v/>
      </c>
    </row>
    <row r="93" spans="2:45" ht="17.850000000000001" hidden="1" customHeight="1" x14ac:dyDescent="0.15">
      <c r="B93" s="146"/>
      <c r="C93" s="215"/>
      <c r="D93" s="157"/>
      <c r="E93" s="158" t="s">
        <v>122</v>
      </c>
      <c r="F93" s="157"/>
      <c r="G93" s="252"/>
      <c r="H93" s="256"/>
      <c r="I93" s="256"/>
      <c r="J93" s="256"/>
      <c r="K93" s="256"/>
      <c r="L93" s="257"/>
      <c r="M93" s="263"/>
      <c r="N93" s="264"/>
      <c r="O93" s="265"/>
      <c r="P93" s="229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1"/>
      <c r="AI93" s="240" t="str">
        <f>AS94</f>
        <v/>
      </c>
      <c r="AJ93" s="241"/>
      <c r="AK93" s="241"/>
      <c r="AL93" s="242"/>
      <c r="AM93" s="223"/>
      <c r="AN93" s="224"/>
      <c r="AO93" s="225"/>
      <c r="AP93" s="155"/>
      <c r="AS93" s="197" t="s">
        <v>126</v>
      </c>
    </row>
    <row r="94" spans="2:45" ht="17.850000000000001" hidden="1" customHeight="1" x14ac:dyDescent="0.15">
      <c r="B94" s="146"/>
      <c r="C94" s="216"/>
      <c r="D94" s="243"/>
      <c r="E94" s="244"/>
      <c r="F94" s="244"/>
      <c r="G94" s="253"/>
      <c r="H94" s="258"/>
      <c r="I94" s="258"/>
      <c r="J94" s="258"/>
      <c r="K94" s="258"/>
      <c r="L94" s="259"/>
      <c r="M94" s="266"/>
      <c r="N94" s="267"/>
      <c r="O94" s="268"/>
      <c r="P94" s="232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4"/>
      <c r="AI94" s="235"/>
      <c r="AJ94" s="236"/>
      <c r="AK94" s="236"/>
      <c r="AL94" s="237"/>
      <c r="AM94" s="226"/>
      <c r="AN94" s="227"/>
      <c r="AO94" s="228"/>
      <c r="AP94" s="155"/>
      <c r="AS94" s="197" t="str">
        <f>IF('（様式例４）出席簿・保護者'!AB113=0,"",'（様式例４）出席簿・保護者'!AB113)</f>
        <v/>
      </c>
    </row>
    <row r="95" spans="2:45" ht="17.850000000000001" hidden="1" customHeight="1" x14ac:dyDescent="0.15">
      <c r="B95" s="146"/>
      <c r="C95" s="214">
        <v>18</v>
      </c>
      <c r="D95" s="245"/>
      <c r="E95" s="246"/>
      <c r="F95" s="247"/>
      <c r="G95" s="251" t="str">
        <f>IF(D95="","",D95)</f>
        <v/>
      </c>
      <c r="H95" s="254"/>
      <c r="I95" s="254"/>
      <c r="J95" s="254"/>
      <c r="K95" s="254"/>
      <c r="L95" s="255"/>
      <c r="M95" s="260"/>
      <c r="N95" s="261"/>
      <c r="O95" s="262"/>
      <c r="P95" s="269" t="s">
        <v>121</v>
      </c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1"/>
      <c r="AI95" s="217" t="s">
        <v>124</v>
      </c>
      <c r="AJ95" s="218"/>
      <c r="AK95" s="218"/>
      <c r="AL95" s="219"/>
      <c r="AM95" s="220"/>
      <c r="AN95" s="221"/>
      <c r="AO95" s="222"/>
      <c r="AP95" s="155"/>
    </row>
    <row r="96" spans="2:45" ht="17.850000000000001" hidden="1" customHeight="1" x14ac:dyDescent="0.15">
      <c r="B96" s="146"/>
      <c r="C96" s="215"/>
      <c r="D96" s="248"/>
      <c r="E96" s="249"/>
      <c r="F96" s="250"/>
      <c r="G96" s="252"/>
      <c r="H96" s="256"/>
      <c r="I96" s="256"/>
      <c r="J96" s="256"/>
      <c r="K96" s="256"/>
      <c r="L96" s="257"/>
      <c r="M96" s="263"/>
      <c r="N96" s="264"/>
      <c r="O96" s="265"/>
      <c r="P96" s="229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1"/>
      <c r="AI96" s="240" t="str">
        <f>AS97</f>
        <v/>
      </c>
      <c r="AJ96" s="241"/>
      <c r="AK96" s="241"/>
      <c r="AL96" s="242"/>
      <c r="AM96" s="223"/>
      <c r="AN96" s="224"/>
      <c r="AO96" s="225"/>
      <c r="AP96" s="155"/>
      <c r="AS96" s="197" t="s">
        <v>126</v>
      </c>
    </row>
    <row r="97" spans="2:45" ht="17.850000000000001" hidden="1" customHeight="1" x14ac:dyDescent="0.15">
      <c r="B97" s="146"/>
      <c r="C97" s="215"/>
      <c r="D97" s="238"/>
      <c r="E97" s="239"/>
      <c r="F97" s="239"/>
      <c r="G97" s="252"/>
      <c r="H97" s="256"/>
      <c r="I97" s="256"/>
      <c r="J97" s="256"/>
      <c r="K97" s="256"/>
      <c r="L97" s="257"/>
      <c r="M97" s="263"/>
      <c r="N97" s="264"/>
      <c r="O97" s="265"/>
      <c r="P97" s="229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1"/>
      <c r="AI97" s="235"/>
      <c r="AJ97" s="236"/>
      <c r="AK97" s="236"/>
      <c r="AL97" s="237"/>
      <c r="AM97" s="223"/>
      <c r="AN97" s="224"/>
      <c r="AO97" s="225"/>
      <c r="AP97" s="155"/>
      <c r="AS97" s="197" t="str">
        <f>IF('（様式例４）出席簿・子供'!AC131=0,"",'（様式例４）出席簿・子供'!AC131)</f>
        <v/>
      </c>
    </row>
    <row r="98" spans="2:45" ht="17.850000000000001" hidden="1" customHeight="1" x14ac:dyDescent="0.15">
      <c r="B98" s="146"/>
      <c r="C98" s="215"/>
      <c r="D98" s="157"/>
      <c r="E98" s="158" t="s">
        <v>25</v>
      </c>
      <c r="F98" s="157"/>
      <c r="G98" s="252"/>
      <c r="H98" s="256"/>
      <c r="I98" s="256"/>
      <c r="J98" s="256"/>
      <c r="K98" s="256"/>
      <c r="L98" s="257"/>
      <c r="M98" s="263"/>
      <c r="N98" s="264"/>
      <c r="O98" s="265"/>
      <c r="P98" s="229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1"/>
      <c r="AI98" s="240" t="str">
        <f>AS99</f>
        <v/>
      </c>
      <c r="AJ98" s="241"/>
      <c r="AK98" s="241"/>
      <c r="AL98" s="242"/>
      <c r="AM98" s="223"/>
      <c r="AN98" s="224"/>
      <c r="AO98" s="225"/>
      <c r="AP98" s="155"/>
      <c r="AS98" s="197" t="s">
        <v>126</v>
      </c>
    </row>
    <row r="99" spans="2:45" ht="17.850000000000001" hidden="1" customHeight="1" x14ac:dyDescent="0.15">
      <c r="B99" s="146"/>
      <c r="C99" s="216"/>
      <c r="D99" s="243"/>
      <c r="E99" s="244"/>
      <c r="F99" s="244"/>
      <c r="G99" s="253"/>
      <c r="H99" s="258"/>
      <c r="I99" s="258"/>
      <c r="J99" s="258"/>
      <c r="K99" s="258"/>
      <c r="L99" s="259"/>
      <c r="M99" s="266"/>
      <c r="N99" s="267"/>
      <c r="O99" s="268"/>
      <c r="P99" s="232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4"/>
      <c r="AI99" s="235"/>
      <c r="AJ99" s="236"/>
      <c r="AK99" s="236"/>
      <c r="AL99" s="237"/>
      <c r="AM99" s="226"/>
      <c r="AN99" s="227"/>
      <c r="AO99" s="228"/>
      <c r="AP99" s="155"/>
      <c r="AS99" s="197" t="str">
        <f>IF('（様式例４）出席簿・保護者'!AC113=0,"",'（様式例４）出席簿・保護者'!AC113)</f>
        <v/>
      </c>
    </row>
    <row r="100" spans="2:45" ht="17.850000000000001" hidden="1" customHeight="1" x14ac:dyDescent="0.15">
      <c r="B100" s="146"/>
      <c r="C100" s="214">
        <v>19</v>
      </c>
      <c r="D100" s="245"/>
      <c r="E100" s="246"/>
      <c r="F100" s="247"/>
      <c r="G100" s="251" t="str">
        <f>IF(D100="","",D100)</f>
        <v/>
      </c>
      <c r="H100" s="254"/>
      <c r="I100" s="254"/>
      <c r="J100" s="254"/>
      <c r="K100" s="254"/>
      <c r="L100" s="255"/>
      <c r="M100" s="260"/>
      <c r="N100" s="261"/>
      <c r="O100" s="262"/>
      <c r="P100" s="269" t="s">
        <v>123</v>
      </c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1"/>
      <c r="AI100" s="217" t="s">
        <v>124</v>
      </c>
      <c r="AJ100" s="218"/>
      <c r="AK100" s="218"/>
      <c r="AL100" s="219"/>
      <c r="AM100" s="220"/>
      <c r="AN100" s="221"/>
      <c r="AO100" s="222"/>
      <c r="AP100" s="155"/>
    </row>
    <row r="101" spans="2:45" ht="17.850000000000001" hidden="1" customHeight="1" x14ac:dyDescent="0.15">
      <c r="B101" s="146"/>
      <c r="C101" s="215"/>
      <c r="D101" s="248"/>
      <c r="E101" s="249"/>
      <c r="F101" s="250"/>
      <c r="G101" s="252"/>
      <c r="H101" s="256"/>
      <c r="I101" s="256"/>
      <c r="J101" s="256"/>
      <c r="K101" s="256"/>
      <c r="L101" s="257"/>
      <c r="M101" s="263"/>
      <c r="N101" s="264"/>
      <c r="O101" s="265"/>
      <c r="P101" s="229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1"/>
      <c r="AI101" s="240" t="str">
        <f>AS102</f>
        <v/>
      </c>
      <c r="AJ101" s="241"/>
      <c r="AK101" s="241"/>
      <c r="AL101" s="242"/>
      <c r="AM101" s="223"/>
      <c r="AN101" s="224"/>
      <c r="AO101" s="225"/>
      <c r="AP101" s="155"/>
      <c r="AS101" s="197" t="s">
        <v>126</v>
      </c>
    </row>
    <row r="102" spans="2:45" ht="17.850000000000001" hidden="1" customHeight="1" x14ac:dyDescent="0.15">
      <c r="B102" s="146"/>
      <c r="C102" s="215"/>
      <c r="D102" s="238"/>
      <c r="E102" s="239"/>
      <c r="F102" s="239"/>
      <c r="G102" s="252"/>
      <c r="H102" s="256"/>
      <c r="I102" s="256"/>
      <c r="J102" s="256"/>
      <c r="K102" s="256"/>
      <c r="L102" s="257"/>
      <c r="M102" s="263"/>
      <c r="N102" s="264"/>
      <c r="O102" s="265"/>
      <c r="P102" s="229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1"/>
      <c r="AI102" s="235"/>
      <c r="AJ102" s="236"/>
      <c r="AK102" s="236"/>
      <c r="AL102" s="237"/>
      <c r="AM102" s="223"/>
      <c r="AN102" s="224"/>
      <c r="AO102" s="225"/>
      <c r="AP102" s="155"/>
      <c r="AS102" s="197" t="str">
        <f>IF('（様式例４）出席簿・子供'!AD131=0,"",'（様式例４）出席簿・子供'!AD131)</f>
        <v/>
      </c>
    </row>
    <row r="103" spans="2:45" ht="17.850000000000001" hidden="1" customHeight="1" x14ac:dyDescent="0.15">
      <c r="B103" s="146"/>
      <c r="C103" s="215"/>
      <c r="D103" s="157"/>
      <c r="E103" s="158" t="s">
        <v>122</v>
      </c>
      <c r="F103" s="157"/>
      <c r="G103" s="252"/>
      <c r="H103" s="256"/>
      <c r="I103" s="256"/>
      <c r="J103" s="256"/>
      <c r="K103" s="256"/>
      <c r="L103" s="257"/>
      <c r="M103" s="263"/>
      <c r="N103" s="264"/>
      <c r="O103" s="265"/>
      <c r="P103" s="229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1"/>
      <c r="AI103" s="240" t="str">
        <f>AS104</f>
        <v/>
      </c>
      <c r="AJ103" s="241"/>
      <c r="AK103" s="241"/>
      <c r="AL103" s="242"/>
      <c r="AM103" s="223"/>
      <c r="AN103" s="224"/>
      <c r="AO103" s="225"/>
      <c r="AP103" s="155"/>
      <c r="AS103" s="197" t="s">
        <v>126</v>
      </c>
    </row>
    <row r="104" spans="2:45" ht="17.850000000000001" hidden="1" customHeight="1" x14ac:dyDescent="0.15">
      <c r="B104" s="146"/>
      <c r="C104" s="216"/>
      <c r="D104" s="243"/>
      <c r="E104" s="244"/>
      <c r="F104" s="244"/>
      <c r="G104" s="253"/>
      <c r="H104" s="258"/>
      <c r="I104" s="258"/>
      <c r="J104" s="258"/>
      <c r="K104" s="258"/>
      <c r="L104" s="259"/>
      <c r="M104" s="266"/>
      <c r="N104" s="267"/>
      <c r="O104" s="268"/>
      <c r="P104" s="232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4"/>
      <c r="AI104" s="235"/>
      <c r="AJ104" s="236"/>
      <c r="AK104" s="236"/>
      <c r="AL104" s="237"/>
      <c r="AM104" s="226"/>
      <c r="AN104" s="227"/>
      <c r="AO104" s="228"/>
      <c r="AP104" s="155"/>
      <c r="AS104" s="197" t="str">
        <f>IF('（様式例４）出席簿・保護者'!AD113=0,"",'（様式例４）出席簿・保護者'!AD113)</f>
        <v/>
      </c>
    </row>
    <row r="105" spans="2:45" ht="17.850000000000001" hidden="1" customHeight="1" x14ac:dyDescent="0.15">
      <c r="B105" s="146"/>
      <c r="C105" s="214">
        <v>20</v>
      </c>
      <c r="D105" s="245"/>
      <c r="E105" s="246"/>
      <c r="F105" s="247"/>
      <c r="G105" s="251" t="str">
        <f>IF(D105="","",D105)</f>
        <v/>
      </c>
      <c r="H105" s="254"/>
      <c r="I105" s="254"/>
      <c r="J105" s="254"/>
      <c r="K105" s="254"/>
      <c r="L105" s="255"/>
      <c r="M105" s="260"/>
      <c r="N105" s="261"/>
      <c r="O105" s="262"/>
      <c r="P105" s="269" t="s">
        <v>121</v>
      </c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1"/>
      <c r="AI105" s="217" t="s">
        <v>124</v>
      </c>
      <c r="AJ105" s="218"/>
      <c r="AK105" s="218"/>
      <c r="AL105" s="219"/>
      <c r="AM105" s="220"/>
      <c r="AN105" s="221"/>
      <c r="AO105" s="222"/>
      <c r="AP105" s="155"/>
    </row>
    <row r="106" spans="2:45" ht="17.850000000000001" hidden="1" customHeight="1" x14ac:dyDescent="0.15">
      <c r="B106" s="146"/>
      <c r="C106" s="215"/>
      <c r="D106" s="248"/>
      <c r="E106" s="249"/>
      <c r="F106" s="250"/>
      <c r="G106" s="252"/>
      <c r="H106" s="256"/>
      <c r="I106" s="256"/>
      <c r="J106" s="256"/>
      <c r="K106" s="256"/>
      <c r="L106" s="257"/>
      <c r="M106" s="263"/>
      <c r="N106" s="264"/>
      <c r="O106" s="265"/>
      <c r="P106" s="229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1"/>
      <c r="AI106" s="240" t="str">
        <f>AS107</f>
        <v/>
      </c>
      <c r="AJ106" s="241"/>
      <c r="AK106" s="241"/>
      <c r="AL106" s="242"/>
      <c r="AM106" s="223"/>
      <c r="AN106" s="224"/>
      <c r="AO106" s="225"/>
      <c r="AP106" s="155"/>
      <c r="AS106" s="197" t="s">
        <v>126</v>
      </c>
    </row>
    <row r="107" spans="2:45" ht="17.850000000000001" hidden="1" customHeight="1" x14ac:dyDescent="0.15">
      <c r="B107" s="146"/>
      <c r="C107" s="215"/>
      <c r="D107" s="238"/>
      <c r="E107" s="239"/>
      <c r="F107" s="239"/>
      <c r="G107" s="252"/>
      <c r="H107" s="256"/>
      <c r="I107" s="256"/>
      <c r="J107" s="256"/>
      <c r="K107" s="256"/>
      <c r="L107" s="257"/>
      <c r="M107" s="263"/>
      <c r="N107" s="264"/>
      <c r="O107" s="265"/>
      <c r="P107" s="229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1"/>
      <c r="AI107" s="235"/>
      <c r="AJ107" s="236"/>
      <c r="AK107" s="236"/>
      <c r="AL107" s="237"/>
      <c r="AM107" s="223"/>
      <c r="AN107" s="224"/>
      <c r="AO107" s="225"/>
      <c r="AP107" s="155"/>
      <c r="AS107" s="197" t="str">
        <f>IF('（様式例４）出席簿・子供'!AE131=0,"",'（様式例４）出席簿・子供'!AE131)</f>
        <v/>
      </c>
    </row>
    <row r="108" spans="2:45" ht="17.850000000000001" hidden="1" customHeight="1" x14ac:dyDescent="0.15">
      <c r="B108" s="146"/>
      <c r="C108" s="215"/>
      <c r="D108" s="157"/>
      <c r="E108" s="158" t="s">
        <v>122</v>
      </c>
      <c r="F108" s="157"/>
      <c r="G108" s="252"/>
      <c r="H108" s="256"/>
      <c r="I108" s="256"/>
      <c r="J108" s="256"/>
      <c r="K108" s="256"/>
      <c r="L108" s="257"/>
      <c r="M108" s="263"/>
      <c r="N108" s="264"/>
      <c r="O108" s="265"/>
      <c r="P108" s="229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1"/>
      <c r="AI108" s="240" t="str">
        <f>AS109</f>
        <v/>
      </c>
      <c r="AJ108" s="241"/>
      <c r="AK108" s="241"/>
      <c r="AL108" s="242"/>
      <c r="AM108" s="223"/>
      <c r="AN108" s="224"/>
      <c r="AO108" s="225"/>
      <c r="AP108" s="155"/>
      <c r="AS108" s="197" t="s">
        <v>126</v>
      </c>
    </row>
    <row r="109" spans="2:45" ht="17.850000000000001" hidden="1" customHeight="1" x14ac:dyDescent="0.15">
      <c r="B109" s="146"/>
      <c r="C109" s="216"/>
      <c r="D109" s="243"/>
      <c r="E109" s="244"/>
      <c r="F109" s="244"/>
      <c r="G109" s="253"/>
      <c r="H109" s="258"/>
      <c r="I109" s="258"/>
      <c r="J109" s="258"/>
      <c r="K109" s="258"/>
      <c r="L109" s="259"/>
      <c r="M109" s="266"/>
      <c r="N109" s="267"/>
      <c r="O109" s="268"/>
      <c r="P109" s="232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4"/>
      <c r="AI109" s="235"/>
      <c r="AJ109" s="236"/>
      <c r="AK109" s="236"/>
      <c r="AL109" s="237"/>
      <c r="AM109" s="226"/>
      <c r="AN109" s="227"/>
      <c r="AO109" s="228"/>
      <c r="AP109" s="155"/>
      <c r="AS109" s="197" t="str">
        <f>IF('（様式例４）出席簿・保護者'!AE113=0,"",'（様式例４）出席簿・保護者'!AE113)</f>
        <v/>
      </c>
    </row>
    <row r="110" spans="2:45" ht="17.850000000000001" hidden="1" customHeight="1" x14ac:dyDescent="0.15">
      <c r="B110" s="146"/>
      <c r="C110" s="214">
        <v>21</v>
      </c>
      <c r="D110" s="245"/>
      <c r="E110" s="246"/>
      <c r="F110" s="247"/>
      <c r="G110" s="251" t="str">
        <f>IF(D110="","",D110)</f>
        <v/>
      </c>
      <c r="H110" s="254"/>
      <c r="I110" s="254"/>
      <c r="J110" s="254"/>
      <c r="K110" s="254"/>
      <c r="L110" s="255"/>
      <c r="M110" s="260"/>
      <c r="N110" s="261"/>
      <c r="O110" s="262"/>
      <c r="P110" s="269" t="s">
        <v>121</v>
      </c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1"/>
      <c r="AI110" s="217" t="s">
        <v>124</v>
      </c>
      <c r="AJ110" s="218"/>
      <c r="AK110" s="218"/>
      <c r="AL110" s="219"/>
      <c r="AM110" s="220"/>
      <c r="AN110" s="221"/>
      <c r="AO110" s="222"/>
      <c r="AP110" s="155"/>
    </row>
    <row r="111" spans="2:45" ht="17.850000000000001" hidden="1" customHeight="1" x14ac:dyDescent="0.15">
      <c r="B111" s="146"/>
      <c r="C111" s="215"/>
      <c r="D111" s="248"/>
      <c r="E111" s="249"/>
      <c r="F111" s="250"/>
      <c r="G111" s="252"/>
      <c r="H111" s="256"/>
      <c r="I111" s="256"/>
      <c r="J111" s="256"/>
      <c r="K111" s="256"/>
      <c r="L111" s="257"/>
      <c r="M111" s="263"/>
      <c r="N111" s="264"/>
      <c r="O111" s="265"/>
      <c r="P111" s="229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1"/>
      <c r="AI111" s="240" t="str">
        <f>AS112</f>
        <v/>
      </c>
      <c r="AJ111" s="241"/>
      <c r="AK111" s="241"/>
      <c r="AL111" s="242"/>
      <c r="AM111" s="223"/>
      <c r="AN111" s="224"/>
      <c r="AO111" s="225"/>
      <c r="AP111" s="155"/>
      <c r="AS111" s="197" t="s">
        <v>126</v>
      </c>
    </row>
    <row r="112" spans="2:45" ht="17.850000000000001" hidden="1" customHeight="1" x14ac:dyDescent="0.15">
      <c r="B112" s="146"/>
      <c r="C112" s="215"/>
      <c r="D112" s="238"/>
      <c r="E112" s="239"/>
      <c r="F112" s="239"/>
      <c r="G112" s="252"/>
      <c r="H112" s="256"/>
      <c r="I112" s="256"/>
      <c r="J112" s="256"/>
      <c r="K112" s="256"/>
      <c r="L112" s="257"/>
      <c r="M112" s="263"/>
      <c r="N112" s="264"/>
      <c r="O112" s="265"/>
      <c r="P112" s="229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1"/>
      <c r="AI112" s="235"/>
      <c r="AJ112" s="236"/>
      <c r="AK112" s="236"/>
      <c r="AL112" s="237"/>
      <c r="AM112" s="223"/>
      <c r="AN112" s="224"/>
      <c r="AO112" s="225"/>
      <c r="AP112" s="155"/>
      <c r="AS112" s="197" t="str">
        <f>IF('（様式例４）出席簿・子供'!AF131=0,"",'（様式例４）出席簿・子供'!AF131)</f>
        <v/>
      </c>
    </row>
    <row r="113" spans="2:45" ht="17.850000000000001" hidden="1" customHeight="1" x14ac:dyDescent="0.15">
      <c r="B113" s="146"/>
      <c r="C113" s="215"/>
      <c r="D113" s="157"/>
      <c r="E113" s="158" t="s">
        <v>122</v>
      </c>
      <c r="F113" s="157"/>
      <c r="G113" s="252"/>
      <c r="H113" s="256"/>
      <c r="I113" s="256"/>
      <c r="J113" s="256"/>
      <c r="K113" s="256"/>
      <c r="L113" s="257"/>
      <c r="M113" s="263"/>
      <c r="N113" s="264"/>
      <c r="O113" s="265"/>
      <c r="P113" s="229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1"/>
      <c r="AI113" s="240" t="str">
        <f>AS114</f>
        <v/>
      </c>
      <c r="AJ113" s="241"/>
      <c r="AK113" s="241"/>
      <c r="AL113" s="242"/>
      <c r="AM113" s="223"/>
      <c r="AN113" s="224"/>
      <c r="AO113" s="225"/>
      <c r="AP113" s="155"/>
      <c r="AS113" s="197" t="s">
        <v>126</v>
      </c>
    </row>
    <row r="114" spans="2:45" ht="17.850000000000001" hidden="1" customHeight="1" x14ac:dyDescent="0.15">
      <c r="B114" s="146"/>
      <c r="C114" s="216"/>
      <c r="D114" s="243"/>
      <c r="E114" s="244"/>
      <c r="F114" s="244"/>
      <c r="G114" s="253"/>
      <c r="H114" s="258"/>
      <c r="I114" s="258"/>
      <c r="J114" s="258"/>
      <c r="K114" s="258"/>
      <c r="L114" s="259"/>
      <c r="M114" s="266"/>
      <c r="N114" s="267"/>
      <c r="O114" s="268"/>
      <c r="P114" s="232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4"/>
      <c r="AI114" s="235"/>
      <c r="AJ114" s="236"/>
      <c r="AK114" s="236"/>
      <c r="AL114" s="237"/>
      <c r="AM114" s="226"/>
      <c r="AN114" s="227"/>
      <c r="AO114" s="228"/>
      <c r="AP114" s="155"/>
      <c r="AS114" s="197" t="str">
        <f>IF('（様式例４）出席簿・保護者'!AF113=0,"",'（様式例４）出席簿・保護者'!AF113)</f>
        <v/>
      </c>
    </row>
    <row r="115" spans="2:45" ht="17.850000000000001" hidden="1" customHeight="1" x14ac:dyDescent="0.15">
      <c r="B115" s="146"/>
      <c r="C115" s="215">
        <v>22</v>
      </c>
      <c r="D115" s="272"/>
      <c r="E115" s="273"/>
      <c r="F115" s="274"/>
      <c r="G115" s="252" t="str">
        <f>IF(D115="","",D115)</f>
        <v/>
      </c>
      <c r="H115" s="256"/>
      <c r="I115" s="256"/>
      <c r="J115" s="256"/>
      <c r="K115" s="256"/>
      <c r="L115" s="257"/>
      <c r="M115" s="263"/>
      <c r="N115" s="264"/>
      <c r="O115" s="265"/>
      <c r="P115" s="229" t="s">
        <v>121</v>
      </c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1"/>
      <c r="AI115" s="217" t="s">
        <v>124</v>
      </c>
      <c r="AJ115" s="218"/>
      <c r="AK115" s="218"/>
      <c r="AL115" s="219"/>
      <c r="AM115" s="223"/>
      <c r="AN115" s="224"/>
      <c r="AO115" s="225"/>
      <c r="AP115" s="155"/>
    </row>
    <row r="116" spans="2:45" ht="17.850000000000001" hidden="1" customHeight="1" x14ac:dyDescent="0.15">
      <c r="B116" s="146"/>
      <c r="C116" s="215"/>
      <c r="D116" s="248"/>
      <c r="E116" s="249"/>
      <c r="F116" s="250"/>
      <c r="G116" s="252"/>
      <c r="H116" s="256"/>
      <c r="I116" s="256"/>
      <c r="J116" s="256"/>
      <c r="K116" s="256"/>
      <c r="L116" s="257"/>
      <c r="M116" s="263"/>
      <c r="N116" s="264"/>
      <c r="O116" s="265"/>
      <c r="P116" s="229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1"/>
      <c r="AI116" s="240" t="str">
        <f>AS117</f>
        <v/>
      </c>
      <c r="AJ116" s="241"/>
      <c r="AK116" s="241"/>
      <c r="AL116" s="242"/>
      <c r="AM116" s="223"/>
      <c r="AN116" s="224"/>
      <c r="AO116" s="225"/>
      <c r="AP116" s="155"/>
      <c r="AS116" s="197" t="s">
        <v>126</v>
      </c>
    </row>
    <row r="117" spans="2:45" ht="17.850000000000001" hidden="1" customHeight="1" x14ac:dyDescent="0.15">
      <c r="B117" s="146"/>
      <c r="C117" s="215"/>
      <c r="D117" s="238"/>
      <c r="E117" s="239"/>
      <c r="F117" s="239"/>
      <c r="G117" s="252"/>
      <c r="H117" s="256"/>
      <c r="I117" s="256"/>
      <c r="J117" s="256"/>
      <c r="K117" s="256"/>
      <c r="L117" s="257"/>
      <c r="M117" s="263"/>
      <c r="N117" s="264"/>
      <c r="O117" s="265"/>
      <c r="P117" s="229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1"/>
      <c r="AI117" s="235"/>
      <c r="AJ117" s="236"/>
      <c r="AK117" s="236"/>
      <c r="AL117" s="237"/>
      <c r="AM117" s="223"/>
      <c r="AN117" s="224"/>
      <c r="AO117" s="225"/>
      <c r="AP117" s="155"/>
      <c r="AS117" s="197" t="str">
        <f>IF('（様式例４）出席簿・子供'!AG131=0,"",'（様式例４）出席簿・子供'!AG131)</f>
        <v/>
      </c>
    </row>
    <row r="118" spans="2:45" ht="17.850000000000001" hidden="1" customHeight="1" x14ac:dyDescent="0.15">
      <c r="B118" s="146"/>
      <c r="C118" s="215"/>
      <c r="D118" s="157"/>
      <c r="E118" s="158" t="s">
        <v>25</v>
      </c>
      <c r="F118" s="157"/>
      <c r="G118" s="252"/>
      <c r="H118" s="256"/>
      <c r="I118" s="256"/>
      <c r="J118" s="256"/>
      <c r="K118" s="256"/>
      <c r="L118" s="257"/>
      <c r="M118" s="263"/>
      <c r="N118" s="264"/>
      <c r="O118" s="265"/>
      <c r="P118" s="229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1"/>
      <c r="AI118" s="240" t="str">
        <f>AS119</f>
        <v/>
      </c>
      <c r="AJ118" s="241"/>
      <c r="AK118" s="241"/>
      <c r="AL118" s="242"/>
      <c r="AM118" s="223"/>
      <c r="AN118" s="224"/>
      <c r="AO118" s="225"/>
      <c r="AP118" s="155"/>
      <c r="AS118" s="197" t="s">
        <v>126</v>
      </c>
    </row>
    <row r="119" spans="2:45" ht="17.850000000000001" hidden="1" customHeight="1" x14ac:dyDescent="0.15">
      <c r="B119" s="146"/>
      <c r="C119" s="216"/>
      <c r="D119" s="243"/>
      <c r="E119" s="244"/>
      <c r="F119" s="244"/>
      <c r="G119" s="253"/>
      <c r="H119" s="258"/>
      <c r="I119" s="258"/>
      <c r="J119" s="258"/>
      <c r="K119" s="258"/>
      <c r="L119" s="259"/>
      <c r="M119" s="266"/>
      <c r="N119" s="267"/>
      <c r="O119" s="268"/>
      <c r="P119" s="232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4"/>
      <c r="AI119" s="235"/>
      <c r="AJ119" s="236"/>
      <c r="AK119" s="236"/>
      <c r="AL119" s="237"/>
      <c r="AM119" s="226"/>
      <c r="AN119" s="227"/>
      <c r="AO119" s="228"/>
      <c r="AP119" s="155"/>
      <c r="AS119" s="197" t="str">
        <f>IF('（様式例４）出席簿・保護者'!AG113=0,"",'（様式例４）出席簿・保護者'!AG113)</f>
        <v/>
      </c>
    </row>
    <row r="120" spans="2:45" ht="18" hidden="1" customHeight="1" x14ac:dyDescent="0.15">
      <c r="B120" s="146"/>
      <c r="C120" s="214">
        <v>23</v>
      </c>
      <c r="D120" s="245"/>
      <c r="E120" s="246"/>
      <c r="F120" s="247"/>
      <c r="G120" s="251" t="str">
        <f>IF(D120="","",D120)</f>
        <v/>
      </c>
      <c r="H120" s="254"/>
      <c r="I120" s="254"/>
      <c r="J120" s="254"/>
      <c r="K120" s="254"/>
      <c r="L120" s="255"/>
      <c r="M120" s="260"/>
      <c r="N120" s="261"/>
      <c r="O120" s="262"/>
      <c r="P120" s="269" t="s">
        <v>49</v>
      </c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1"/>
      <c r="AI120" s="217" t="s">
        <v>124</v>
      </c>
      <c r="AJ120" s="218"/>
      <c r="AK120" s="218"/>
      <c r="AL120" s="219"/>
      <c r="AM120" s="220"/>
      <c r="AN120" s="221"/>
      <c r="AO120" s="222"/>
      <c r="AP120" s="155"/>
    </row>
    <row r="121" spans="2:45" ht="18" hidden="1" customHeight="1" x14ac:dyDescent="0.15">
      <c r="B121" s="146"/>
      <c r="C121" s="215"/>
      <c r="D121" s="248"/>
      <c r="E121" s="249"/>
      <c r="F121" s="250"/>
      <c r="G121" s="252"/>
      <c r="H121" s="256"/>
      <c r="I121" s="256"/>
      <c r="J121" s="256"/>
      <c r="K121" s="256"/>
      <c r="L121" s="257"/>
      <c r="M121" s="263"/>
      <c r="N121" s="264"/>
      <c r="O121" s="265"/>
      <c r="P121" s="229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1"/>
      <c r="AI121" s="240" t="str">
        <f>AS122</f>
        <v/>
      </c>
      <c r="AJ121" s="241"/>
      <c r="AK121" s="241"/>
      <c r="AL121" s="242"/>
      <c r="AM121" s="223"/>
      <c r="AN121" s="224"/>
      <c r="AO121" s="225"/>
      <c r="AP121" s="155"/>
      <c r="AS121" s="197" t="s">
        <v>126</v>
      </c>
    </row>
    <row r="122" spans="2:45" ht="18" hidden="1" customHeight="1" x14ac:dyDescent="0.15">
      <c r="B122" s="146"/>
      <c r="C122" s="215"/>
      <c r="D122" s="238"/>
      <c r="E122" s="239"/>
      <c r="F122" s="239"/>
      <c r="G122" s="252"/>
      <c r="H122" s="256"/>
      <c r="I122" s="256"/>
      <c r="J122" s="256"/>
      <c r="K122" s="256"/>
      <c r="L122" s="257"/>
      <c r="M122" s="263"/>
      <c r="N122" s="264"/>
      <c r="O122" s="265"/>
      <c r="P122" s="229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1"/>
      <c r="AI122" s="235"/>
      <c r="AJ122" s="236"/>
      <c r="AK122" s="236"/>
      <c r="AL122" s="237"/>
      <c r="AM122" s="223"/>
      <c r="AN122" s="224"/>
      <c r="AO122" s="225"/>
      <c r="AP122" s="155"/>
      <c r="AS122" s="197" t="str">
        <f>IF('（様式例４）出席簿・子供'!AH131=0,"",'（様式例４）出席簿・子供'!AH131)</f>
        <v/>
      </c>
    </row>
    <row r="123" spans="2:45" ht="18" hidden="1" customHeight="1" x14ac:dyDescent="0.15">
      <c r="B123" s="146"/>
      <c r="C123" s="215"/>
      <c r="D123" s="157"/>
      <c r="E123" s="158" t="s">
        <v>25</v>
      </c>
      <c r="F123" s="157"/>
      <c r="G123" s="252"/>
      <c r="H123" s="256"/>
      <c r="I123" s="256"/>
      <c r="J123" s="256"/>
      <c r="K123" s="256"/>
      <c r="L123" s="257"/>
      <c r="M123" s="263"/>
      <c r="N123" s="264"/>
      <c r="O123" s="265"/>
      <c r="P123" s="229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1"/>
      <c r="AI123" s="208" t="str">
        <f>AS124</f>
        <v/>
      </c>
      <c r="AJ123" s="209"/>
      <c r="AK123" s="209"/>
      <c r="AL123" s="210"/>
      <c r="AM123" s="223"/>
      <c r="AN123" s="224"/>
      <c r="AO123" s="225"/>
      <c r="AP123" s="155"/>
      <c r="AS123" s="197" t="s">
        <v>126</v>
      </c>
    </row>
    <row r="124" spans="2:45" ht="18" hidden="1" customHeight="1" x14ac:dyDescent="0.15">
      <c r="B124" s="146"/>
      <c r="C124" s="216"/>
      <c r="D124" s="243"/>
      <c r="E124" s="244"/>
      <c r="F124" s="244"/>
      <c r="G124" s="253"/>
      <c r="H124" s="258"/>
      <c r="I124" s="258"/>
      <c r="J124" s="258"/>
      <c r="K124" s="258"/>
      <c r="L124" s="259"/>
      <c r="M124" s="266"/>
      <c r="N124" s="267"/>
      <c r="O124" s="268"/>
      <c r="P124" s="232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4"/>
      <c r="AI124" s="211"/>
      <c r="AJ124" s="212"/>
      <c r="AK124" s="212"/>
      <c r="AL124" s="213"/>
      <c r="AM124" s="226"/>
      <c r="AN124" s="227"/>
      <c r="AO124" s="228"/>
      <c r="AP124" s="155"/>
      <c r="AS124" s="197" t="str">
        <f>IF('（様式例４）出席簿・保護者'!AH113=0,"",'（様式例４）出席簿・保護者'!AH113)</f>
        <v/>
      </c>
    </row>
    <row r="125" spans="2:45" ht="18" hidden="1" customHeight="1" x14ac:dyDescent="0.15">
      <c r="B125" s="148"/>
      <c r="C125" s="177"/>
      <c r="D125" s="178"/>
      <c r="E125" s="178"/>
      <c r="F125" s="178"/>
      <c r="G125" s="179"/>
      <c r="H125" s="180"/>
      <c r="I125" s="180"/>
      <c r="J125" s="180"/>
      <c r="K125" s="180"/>
      <c r="L125" s="180"/>
      <c r="M125" s="181"/>
      <c r="N125" s="181"/>
      <c r="O125" s="181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3"/>
      <c r="AJ125" s="183"/>
      <c r="AK125" s="183"/>
      <c r="AL125" s="183"/>
      <c r="AM125" s="184"/>
      <c r="AN125" s="184"/>
      <c r="AO125" s="184"/>
      <c r="AP125" s="148"/>
    </row>
    <row r="126" spans="2:45" ht="18" hidden="1" customHeight="1" x14ac:dyDescent="0.15">
      <c r="B126" s="148"/>
      <c r="C126" s="177"/>
      <c r="D126" s="178"/>
      <c r="E126" s="178"/>
      <c r="F126" s="178"/>
      <c r="G126" s="179"/>
      <c r="H126" s="180"/>
      <c r="I126" s="180"/>
      <c r="J126" s="180"/>
      <c r="K126" s="180"/>
      <c r="L126" s="180"/>
      <c r="M126" s="181"/>
      <c r="N126" s="181"/>
      <c r="O126" s="181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3"/>
      <c r="AJ126" s="183"/>
      <c r="AK126" s="183"/>
      <c r="AL126" s="183"/>
      <c r="AM126" s="184"/>
      <c r="AN126" s="184"/>
      <c r="AO126" s="184"/>
      <c r="AP126" s="148"/>
    </row>
    <row r="127" spans="2:45" ht="18" hidden="1" customHeight="1" x14ac:dyDescent="0.15">
      <c r="B127" s="185"/>
      <c r="C127" s="168"/>
      <c r="D127" s="169"/>
      <c r="E127" s="169"/>
      <c r="F127" s="169"/>
      <c r="G127" s="170"/>
      <c r="H127" s="171"/>
      <c r="I127" s="171"/>
      <c r="J127" s="171"/>
      <c r="K127" s="171"/>
      <c r="L127" s="171"/>
      <c r="M127" s="172"/>
      <c r="N127" s="172"/>
      <c r="O127" s="172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4"/>
      <c r="AJ127" s="174"/>
      <c r="AK127" s="174"/>
      <c r="AL127" s="174"/>
      <c r="AM127" s="175"/>
      <c r="AN127" s="175"/>
      <c r="AO127" s="175"/>
      <c r="AP127" s="185"/>
    </row>
    <row r="128" spans="2:45" ht="17.100000000000001" hidden="1" customHeight="1" x14ac:dyDescent="0.15">
      <c r="B128" s="146"/>
      <c r="C128" s="215">
        <v>24</v>
      </c>
      <c r="D128" s="272"/>
      <c r="E128" s="273"/>
      <c r="F128" s="274"/>
      <c r="G128" s="252" t="str">
        <f>IF(D128="","",D128)</f>
        <v/>
      </c>
      <c r="H128" s="256"/>
      <c r="I128" s="256"/>
      <c r="J128" s="256"/>
      <c r="K128" s="256"/>
      <c r="L128" s="257"/>
      <c r="M128" s="263"/>
      <c r="N128" s="264"/>
      <c r="O128" s="265"/>
      <c r="P128" s="229" t="s">
        <v>49</v>
      </c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1"/>
      <c r="AI128" s="217" t="s">
        <v>124</v>
      </c>
      <c r="AJ128" s="218"/>
      <c r="AK128" s="218"/>
      <c r="AL128" s="219"/>
      <c r="AM128" s="223"/>
      <c r="AN128" s="224"/>
      <c r="AO128" s="225"/>
      <c r="AP128" s="155"/>
    </row>
    <row r="129" spans="2:45" ht="17.100000000000001" hidden="1" customHeight="1" x14ac:dyDescent="0.15">
      <c r="B129" s="146"/>
      <c r="C129" s="215"/>
      <c r="D129" s="248"/>
      <c r="E129" s="249"/>
      <c r="F129" s="250"/>
      <c r="G129" s="252"/>
      <c r="H129" s="256"/>
      <c r="I129" s="256"/>
      <c r="J129" s="256"/>
      <c r="K129" s="256"/>
      <c r="L129" s="257"/>
      <c r="M129" s="263"/>
      <c r="N129" s="264"/>
      <c r="O129" s="265"/>
      <c r="P129" s="229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1"/>
      <c r="AI129" s="240" t="str">
        <f>AS130</f>
        <v/>
      </c>
      <c r="AJ129" s="241"/>
      <c r="AK129" s="241"/>
      <c r="AL129" s="242"/>
      <c r="AM129" s="223"/>
      <c r="AN129" s="224"/>
      <c r="AO129" s="225"/>
      <c r="AP129" s="155"/>
      <c r="AS129" s="197" t="s">
        <v>126</v>
      </c>
    </row>
    <row r="130" spans="2:45" ht="17.100000000000001" hidden="1" customHeight="1" x14ac:dyDescent="0.15">
      <c r="B130" s="146"/>
      <c r="C130" s="215"/>
      <c r="D130" s="238"/>
      <c r="E130" s="239"/>
      <c r="F130" s="239"/>
      <c r="G130" s="252"/>
      <c r="H130" s="256"/>
      <c r="I130" s="256"/>
      <c r="J130" s="256"/>
      <c r="K130" s="256"/>
      <c r="L130" s="257"/>
      <c r="M130" s="263"/>
      <c r="N130" s="264"/>
      <c r="O130" s="265"/>
      <c r="P130" s="229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1"/>
      <c r="AI130" s="235"/>
      <c r="AJ130" s="236"/>
      <c r="AK130" s="236"/>
      <c r="AL130" s="237"/>
      <c r="AM130" s="223"/>
      <c r="AN130" s="224"/>
      <c r="AO130" s="225"/>
      <c r="AP130" s="155"/>
      <c r="AS130" s="197" t="str">
        <f>IF('（様式例４）出席簿・子供'!AI131=0,"",'（様式例４）出席簿・子供'!AI131)</f>
        <v/>
      </c>
    </row>
    <row r="131" spans="2:45" ht="17.100000000000001" hidden="1" customHeight="1" x14ac:dyDescent="0.15">
      <c r="B131" s="146"/>
      <c r="C131" s="215"/>
      <c r="D131" s="157"/>
      <c r="E131" s="158" t="s">
        <v>25</v>
      </c>
      <c r="F131" s="157"/>
      <c r="G131" s="252"/>
      <c r="H131" s="256"/>
      <c r="I131" s="256"/>
      <c r="J131" s="256"/>
      <c r="K131" s="256"/>
      <c r="L131" s="257"/>
      <c r="M131" s="263"/>
      <c r="N131" s="264"/>
      <c r="O131" s="265"/>
      <c r="P131" s="229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1"/>
      <c r="AI131" s="240" t="str">
        <f>AS132</f>
        <v/>
      </c>
      <c r="AJ131" s="241"/>
      <c r="AK131" s="241"/>
      <c r="AL131" s="242"/>
      <c r="AM131" s="223"/>
      <c r="AN131" s="224"/>
      <c r="AO131" s="225"/>
      <c r="AP131" s="155"/>
      <c r="AS131" s="197" t="s">
        <v>126</v>
      </c>
    </row>
    <row r="132" spans="2:45" ht="17.100000000000001" hidden="1" customHeight="1" x14ac:dyDescent="0.15">
      <c r="B132" s="146"/>
      <c r="C132" s="216"/>
      <c r="D132" s="243"/>
      <c r="E132" s="244"/>
      <c r="F132" s="244"/>
      <c r="G132" s="253"/>
      <c r="H132" s="258"/>
      <c r="I132" s="258"/>
      <c r="J132" s="258"/>
      <c r="K132" s="258"/>
      <c r="L132" s="259"/>
      <c r="M132" s="266"/>
      <c r="N132" s="267"/>
      <c r="O132" s="268"/>
      <c r="P132" s="232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4"/>
      <c r="AI132" s="235"/>
      <c r="AJ132" s="236"/>
      <c r="AK132" s="236"/>
      <c r="AL132" s="237"/>
      <c r="AM132" s="226"/>
      <c r="AN132" s="227"/>
      <c r="AO132" s="228"/>
      <c r="AP132" s="155"/>
      <c r="AS132" s="197" t="str">
        <f>IF('（様式例４）出席簿・保護者'!AI113=0,"",'（様式例４）出席簿・保護者'!AI113)</f>
        <v/>
      </c>
    </row>
    <row r="133" spans="2:45" ht="17.100000000000001" hidden="1" customHeight="1" x14ac:dyDescent="0.15">
      <c r="B133" s="146"/>
      <c r="C133" s="214">
        <v>25</v>
      </c>
      <c r="D133" s="245"/>
      <c r="E133" s="246"/>
      <c r="F133" s="247"/>
      <c r="G133" s="251" t="str">
        <f>IF(D133="","",D133)</f>
        <v/>
      </c>
      <c r="H133" s="254"/>
      <c r="I133" s="254"/>
      <c r="J133" s="254"/>
      <c r="K133" s="254"/>
      <c r="L133" s="255"/>
      <c r="M133" s="260"/>
      <c r="N133" s="261"/>
      <c r="O133" s="262"/>
      <c r="P133" s="269" t="s">
        <v>49</v>
      </c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1"/>
      <c r="AI133" s="217" t="s">
        <v>124</v>
      </c>
      <c r="AJ133" s="218"/>
      <c r="AK133" s="218"/>
      <c r="AL133" s="219"/>
      <c r="AM133" s="220"/>
      <c r="AN133" s="221"/>
      <c r="AO133" s="222"/>
      <c r="AP133" s="155"/>
    </row>
    <row r="134" spans="2:45" ht="17.100000000000001" hidden="1" customHeight="1" x14ac:dyDescent="0.15">
      <c r="B134" s="146"/>
      <c r="C134" s="215"/>
      <c r="D134" s="248"/>
      <c r="E134" s="249"/>
      <c r="F134" s="250"/>
      <c r="G134" s="252"/>
      <c r="H134" s="256"/>
      <c r="I134" s="256"/>
      <c r="J134" s="256"/>
      <c r="K134" s="256"/>
      <c r="L134" s="257"/>
      <c r="M134" s="263"/>
      <c r="N134" s="264"/>
      <c r="O134" s="265"/>
      <c r="P134" s="229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1"/>
      <c r="AI134" s="240" t="str">
        <f>AS135</f>
        <v/>
      </c>
      <c r="AJ134" s="241"/>
      <c r="AK134" s="241"/>
      <c r="AL134" s="242"/>
      <c r="AM134" s="223"/>
      <c r="AN134" s="224"/>
      <c r="AO134" s="225"/>
      <c r="AP134" s="155"/>
      <c r="AS134" s="197" t="s">
        <v>126</v>
      </c>
    </row>
    <row r="135" spans="2:45" ht="17.100000000000001" hidden="1" customHeight="1" x14ac:dyDescent="0.15">
      <c r="B135" s="146"/>
      <c r="C135" s="215"/>
      <c r="D135" s="238"/>
      <c r="E135" s="239"/>
      <c r="F135" s="239"/>
      <c r="G135" s="252"/>
      <c r="H135" s="256"/>
      <c r="I135" s="256"/>
      <c r="J135" s="256"/>
      <c r="K135" s="256"/>
      <c r="L135" s="257"/>
      <c r="M135" s="263"/>
      <c r="N135" s="264"/>
      <c r="O135" s="265"/>
      <c r="P135" s="229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1"/>
      <c r="AI135" s="235"/>
      <c r="AJ135" s="236"/>
      <c r="AK135" s="236"/>
      <c r="AL135" s="237"/>
      <c r="AM135" s="223"/>
      <c r="AN135" s="224"/>
      <c r="AO135" s="225"/>
      <c r="AP135" s="155"/>
      <c r="AS135" s="197" t="str">
        <f>IF('（様式例４）出席簿・子供'!AJ131=0,"",'（様式例４）出席簿・子供'!AJ131)</f>
        <v/>
      </c>
    </row>
    <row r="136" spans="2:45" ht="17.100000000000001" hidden="1" customHeight="1" x14ac:dyDescent="0.15">
      <c r="B136" s="146"/>
      <c r="C136" s="215"/>
      <c r="D136" s="157"/>
      <c r="E136" s="158" t="s">
        <v>25</v>
      </c>
      <c r="F136" s="157"/>
      <c r="G136" s="252"/>
      <c r="H136" s="256"/>
      <c r="I136" s="256"/>
      <c r="J136" s="256"/>
      <c r="K136" s="256"/>
      <c r="L136" s="257"/>
      <c r="M136" s="263"/>
      <c r="N136" s="264"/>
      <c r="O136" s="265"/>
      <c r="P136" s="229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1"/>
      <c r="AI136" s="240" t="str">
        <f>AS137</f>
        <v/>
      </c>
      <c r="AJ136" s="241"/>
      <c r="AK136" s="241"/>
      <c r="AL136" s="242"/>
      <c r="AM136" s="223"/>
      <c r="AN136" s="224"/>
      <c r="AO136" s="225"/>
      <c r="AP136" s="155"/>
      <c r="AS136" s="197" t="s">
        <v>126</v>
      </c>
    </row>
    <row r="137" spans="2:45" ht="17.100000000000001" hidden="1" customHeight="1" x14ac:dyDescent="0.15">
      <c r="B137" s="146"/>
      <c r="C137" s="216"/>
      <c r="D137" s="243"/>
      <c r="E137" s="244"/>
      <c r="F137" s="244"/>
      <c r="G137" s="253"/>
      <c r="H137" s="258"/>
      <c r="I137" s="258"/>
      <c r="J137" s="258"/>
      <c r="K137" s="258"/>
      <c r="L137" s="259"/>
      <c r="M137" s="266"/>
      <c r="N137" s="267"/>
      <c r="O137" s="268"/>
      <c r="P137" s="232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4"/>
      <c r="AI137" s="235"/>
      <c r="AJ137" s="236"/>
      <c r="AK137" s="236"/>
      <c r="AL137" s="237"/>
      <c r="AM137" s="226"/>
      <c r="AN137" s="227"/>
      <c r="AO137" s="228"/>
      <c r="AP137" s="155"/>
      <c r="AS137" s="197" t="str">
        <f>IF('（様式例４）出席簿・保護者'!AJ113=0,"",'（様式例４）出席簿・保護者'!AJ113)</f>
        <v/>
      </c>
    </row>
    <row r="138" spans="2:45" ht="17.100000000000001" hidden="1" customHeight="1" x14ac:dyDescent="0.15">
      <c r="B138" s="146"/>
      <c r="C138" s="214">
        <v>26</v>
      </c>
      <c r="D138" s="245"/>
      <c r="E138" s="246"/>
      <c r="F138" s="247"/>
      <c r="G138" s="251" t="str">
        <f>IF(D138="","",D138)</f>
        <v/>
      </c>
      <c r="H138" s="254"/>
      <c r="I138" s="254"/>
      <c r="J138" s="254"/>
      <c r="K138" s="254"/>
      <c r="L138" s="255"/>
      <c r="M138" s="260"/>
      <c r="N138" s="261"/>
      <c r="O138" s="262"/>
      <c r="P138" s="269" t="s">
        <v>49</v>
      </c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1"/>
      <c r="AI138" s="217" t="s">
        <v>124</v>
      </c>
      <c r="AJ138" s="218"/>
      <c r="AK138" s="218"/>
      <c r="AL138" s="219"/>
      <c r="AM138" s="220"/>
      <c r="AN138" s="221"/>
      <c r="AO138" s="222"/>
      <c r="AP138" s="155"/>
    </row>
    <row r="139" spans="2:45" ht="17.100000000000001" hidden="1" customHeight="1" x14ac:dyDescent="0.15">
      <c r="B139" s="146"/>
      <c r="C139" s="215"/>
      <c r="D139" s="248"/>
      <c r="E139" s="249"/>
      <c r="F139" s="250"/>
      <c r="G139" s="252"/>
      <c r="H139" s="256"/>
      <c r="I139" s="256"/>
      <c r="J139" s="256"/>
      <c r="K139" s="256"/>
      <c r="L139" s="257"/>
      <c r="M139" s="263"/>
      <c r="N139" s="264"/>
      <c r="O139" s="265"/>
      <c r="P139" s="229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1"/>
      <c r="AI139" s="240" t="str">
        <f>AS140</f>
        <v/>
      </c>
      <c r="AJ139" s="241"/>
      <c r="AK139" s="241"/>
      <c r="AL139" s="242"/>
      <c r="AM139" s="223"/>
      <c r="AN139" s="224"/>
      <c r="AO139" s="225"/>
      <c r="AP139" s="155"/>
      <c r="AS139" s="197" t="s">
        <v>126</v>
      </c>
    </row>
    <row r="140" spans="2:45" ht="17.100000000000001" hidden="1" customHeight="1" x14ac:dyDescent="0.15">
      <c r="B140" s="146"/>
      <c r="C140" s="215"/>
      <c r="D140" s="238"/>
      <c r="E140" s="239"/>
      <c r="F140" s="239"/>
      <c r="G140" s="252"/>
      <c r="H140" s="256"/>
      <c r="I140" s="256"/>
      <c r="J140" s="256"/>
      <c r="K140" s="256"/>
      <c r="L140" s="257"/>
      <c r="M140" s="263"/>
      <c r="N140" s="264"/>
      <c r="O140" s="265"/>
      <c r="P140" s="229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1"/>
      <c r="AI140" s="235"/>
      <c r="AJ140" s="236"/>
      <c r="AK140" s="236"/>
      <c r="AL140" s="237"/>
      <c r="AM140" s="223"/>
      <c r="AN140" s="224"/>
      <c r="AO140" s="225"/>
      <c r="AP140" s="155"/>
      <c r="AS140" s="197" t="str">
        <f>IF('（様式例４）出席簿・子供'!AK131=0,"",'（様式例４）出席簿・子供'!AK131)</f>
        <v/>
      </c>
    </row>
    <row r="141" spans="2:45" ht="17.100000000000001" hidden="1" customHeight="1" x14ac:dyDescent="0.15">
      <c r="B141" s="146"/>
      <c r="C141" s="215"/>
      <c r="D141" s="157"/>
      <c r="E141" s="158" t="s">
        <v>25</v>
      </c>
      <c r="F141" s="157"/>
      <c r="G141" s="252"/>
      <c r="H141" s="256"/>
      <c r="I141" s="256"/>
      <c r="J141" s="256"/>
      <c r="K141" s="256"/>
      <c r="L141" s="257"/>
      <c r="M141" s="263"/>
      <c r="N141" s="264"/>
      <c r="O141" s="265"/>
      <c r="P141" s="229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1"/>
      <c r="AI141" s="240" t="str">
        <f>AS142</f>
        <v/>
      </c>
      <c r="AJ141" s="241"/>
      <c r="AK141" s="241"/>
      <c r="AL141" s="242"/>
      <c r="AM141" s="223"/>
      <c r="AN141" s="224"/>
      <c r="AO141" s="225"/>
      <c r="AP141" s="155"/>
      <c r="AS141" s="197" t="s">
        <v>126</v>
      </c>
    </row>
    <row r="142" spans="2:45" ht="17.100000000000001" hidden="1" customHeight="1" x14ac:dyDescent="0.15">
      <c r="B142" s="146"/>
      <c r="C142" s="216"/>
      <c r="D142" s="243"/>
      <c r="E142" s="244"/>
      <c r="F142" s="244"/>
      <c r="G142" s="253"/>
      <c r="H142" s="258"/>
      <c r="I142" s="258"/>
      <c r="J142" s="258"/>
      <c r="K142" s="258"/>
      <c r="L142" s="259"/>
      <c r="M142" s="266"/>
      <c r="N142" s="267"/>
      <c r="O142" s="268"/>
      <c r="P142" s="232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4"/>
      <c r="AI142" s="235"/>
      <c r="AJ142" s="236"/>
      <c r="AK142" s="236"/>
      <c r="AL142" s="237"/>
      <c r="AM142" s="226"/>
      <c r="AN142" s="227"/>
      <c r="AO142" s="228"/>
      <c r="AP142" s="155"/>
      <c r="AS142" s="197" t="str">
        <f>IF('（様式例４）出席簿・保護者'!AK113=0,"",'（様式例４）出席簿・保護者'!AK113)</f>
        <v/>
      </c>
    </row>
    <row r="143" spans="2:45" ht="17.100000000000001" hidden="1" customHeight="1" x14ac:dyDescent="0.15">
      <c r="B143" s="146"/>
      <c r="C143" s="214">
        <v>27</v>
      </c>
      <c r="D143" s="245"/>
      <c r="E143" s="246"/>
      <c r="F143" s="247"/>
      <c r="G143" s="251" t="str">
        <f>IF(D143="","",D143)</f>
        <v/>
      </c>
      <c r="H143" s="254"/>
      <c r="I143" s="254"/>
      <c r="J143" s="254"/>
      <c r="K143" s="254"/>
      <c r="L143" s="255"/>
      <c r="M143" s="260"/>
      <c r="N143" s="261"/>
      <c r="O143" s="262"/>
      <c r="P143" s="269" t="s">
        <v>49</v>
      </c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1"/>
      <c r="AI143" s="217" t="s">
        <v>124</v>
      </c>
      <c r="AJ143" s="218"/>
      <c r="AK143" s="218"/>
      <c r="AL143" s="219"/>
      <c r="AM143" s="220"/>
      <c r="AN143" s="221"/>
      <c r="AO143" s="222"/>
      <c r="AP143" s="155"/>
    </row>
    <row r="144" spans="2:45" ht="17.100000000000001" hidden="1" customHeight="1" x14ac:dyDescent="0.15">
      <c r="B144" s="146"/>
      <c r="C144" s="215"/>
      <c r="D144" s="248"/>
      <c r="E144" s="249"/>
      <c r="F144" s="250"/>
      <c r="G144" s="252"/>
      <c r="H144" s="256"/>
      <c r="I144" s="256"/>
      <c r="J144" s="256"/>
      <c r="K144" s="256"/>
      <c r="L144" s="257"/>
      <c r="M144" s="263"/>
      <c r="N144" s="264"/>
      <c r="O144" s="265"/>
      <c r="P144" s="229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1"/>
      <c r="AI144" s="240" t="str">
        <f>AS145</f>
        <v/>
      </c>
      <c r="AJ144" s="241"/>
      <c r="AK144" s="241"/>
      <c r="AL144" s="242"/>
      <c r="AM144" s="223"/>
      <c r="AN144" s="224"/>
      <c r="AO144" s="225"/>
      <c r="AP144" s="155"/>
      <c r="AS144" s="197" t="s">
        <v>126</v>
      </c>
    </row>
    <row r="145" spans="2:45" ht="17.100000000000001" hidden="1" customHeight="1" x14ac:dyDescent="0.15">
      <c r="B145" s="146"/>
      <c r="C145" s="215"/>
      <c r="D145" s="238"/>
      <c r="E145" s="239"/>
      <c r="F145" s="239"/>
      <c r="G145" s="252"/>
      <c r="H145" s="256"/>
      <c r="I145" s="256"/>
      <c r="J145" s="256"/>
      <c r="K145" s="256"/>
      <c r="L145" s="257"/>
      <c r="M145" s="263"/>
      <c r="N145" s="264"/>
      <c r="O145" s="265"/>
      <c r="P145" s="229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1"/>
      <c r="AI145" s="235"/>
      <c r="AJ145" s="236"/>
      <c r="AK145" s="236"/>
      <c r="AL145" s="237"/>
      <c r="AM145" s="223"/>
      <c r="AN145" s="224"/>
      <c r="AO145" s="225"/>
      <c r="AP145" s="155"/>
      <c r="AS145" s="197" t="str">
        <f>IF('（様式例４）出席簿・子供'!AL131=0,"",'（様式例４）出席簿・子供'!AL131)</f>
        <v/>
      </c>
    </row>
    <row r="146" spans="2:45" ht="17.100000000000001" hidden="1" customHeight="1" x14ac:dyDescent="0.15">
      <c r="B146" s="146"/>
      <c r="C146" s="215"/>
      <c r="D146" s="157"/>
      <c r="E146" s="158" t="s">
        <v>25</v>
      </c>
      <c r="F146" s="157"/>
      <c r="G146" s="252"/>
      <c r="H146" s="256"/>
      <c r="I146" s="256"/>
      <c r="J146" s="256"/>
      <c r="K146" s="256"/>
      <c r="L146" s="257"/>
      <c r="M146" s="263"/>
      <c r="N146" s="264"/>
      <c r="O146" s="265"/>
      <c r="P146" s="229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1"/>
      <c r="AI146" s="240" t="str">
        <f>AS147</f>
        <v/>
      </c>
      <c r="AJ146" s="241"/>
      <c r="AK146" s="241"/>
      <c r="AL146" s="242"/>
      <c r="AM146" s="223"/>
      <c r="AN146" s="224"/>
      <c r="AO146" s="225"/>
      <c r="AP146" s="155"/>
      <c r="AS146" s="197" t="s">
        <v>126</v>
      </c>
    </row>
    <row r="147" spans="2:45" ht="17.100000000000001" hidden="1" customHeight="1" x14ac:dyDescent="0.15">
      <c r="B147" s="146"/>
      <c r="C147" s="216"/>
      <c r="D147" s="243"/>
      <c r="E147" s="244"/>
      <c r="F147" s="244"/>
      <c r="G147" s="253"/>
      <c r="H147" s="258"/>
      <c r="I147" s="258"/>
      <c r="J147" s="258"/>
      <c r="K147" s="258"/>
      <c r="L147" s="259"/>
      <c r="M147" s="266"/>
      <c r="N147" s="267"/>
      <c r="O147" s="268"/>
      <c r="P147" s="232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4"/>
      <c r="AI147" s="235"/>
      <c r="AJ147" s="236"/>
      <c r="AK147" s="236"/>
      <c r="AL147" s="237"/>
      <c r="AM147" s="226"/>
      <c r="AN147" s="227"/>
      <c r="AO147" s="228"/>
      <c r="AP147" s="155"/>
      <c r="AS147" s="197" t="str">
        <f>IF('（様式例４）出席簿・保護者'!AL113=0,"",'（様式例４）出席簿・保護者'!AL113)</f>
        <v/>
      </c>
    </row>
    <row r="148" spans="2:45" ht="17.100000000000001" hidden="1" customHeight="1" x14ac:dyDescent="0.15">
      <c r="B148" s="146"/>
      <c r="C148" s="214">
        <v>28</v>
      </c>
      <c r="D148" s="245"/>
      <c r="E148" s="246"/>
      <c r="F148" s="247"/>
      <c r="G148" s="251" t="str">
        <f>IF(D148="","",D148)</f>
        <v/>
      </c>
      <c r="H148" s="254"/>
      <c r="I148" s="254"/>
      <c r="J148" s="254"/>
      <c r="K148" s="254"/>
      <c r="L148" s="255"/>
      <c r="M148" s="260"/>
      <c r="N148" s="261"/>
      <c r="O148" s="262"/>
      <c r="P148" s="269" t="s">
        <v>49</v>
      </c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1"/>
      <c r="AI148" s="217" t="s">
        <v>124</v>
      </c>
      <c r="AJ148" s="218"/>
      <c r="AK148" s="218"/>
      <c r="AL148" s="219"/>
      <c r="AM148" s="220"/>
      <c r="AN148" s="221"/>
      <c r="AO148" s="222"/>
      <c r="AP148" s="155"/>
    </row>
    <row r="149" spans="2:45" ht="17.100000000000001" hidden="1" customHeight="1" x14ac:dyDescent="0.15">
      <c r="B149" s="146"/>
      <c r="C149" s="215"/>
      <c r="D149" s="248"/>
      <c r="E149" s="249"/>
      <c r="F149" s="250"/>
      <c r="G149" s="252"/>
      <c r="H149" s="256"/>
      <c r="I149" s="256"/>
      <c r="J149" s="256"/>
      <c r="K149" s="256"/>
      <c r="L149" s="257"/>
      <c r="M149" s="263"/>
      <c r="N149" s="264"/>
      <c r="O149" s="265"/>
      <c r="P149" s="229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1"/>
      <c r="AI149" s="240" t="str">
        <f>AS150</f>
        <v/>
      </c>
      <c r="AJ149" s="241"/>
      <c r="AK149" s="241"/>
      <c r="AL149" s="242"/>
      <c r="AM149" s="223"/>
      <c r="AN149" s="224"/>
      <c r="AO149" s="225"/>
      <c r="AP149" s="155"/>
      <c r="AS149" s="197" t="s">
        <v>126</v>
      </c>
    </row>
    <row r="150" spans="2:45" ht="17.100000000000001" hidden="1" customHeight="1" x14ac:dyDescent="0.15">
      <c r="B150" s="146"/>
      <c r="C150" s="215"/>
      <c r="D150" s="238"/>
      <c r="E150" s="239"/>
      <c r="F150" s="239"/>
      <c r="G150" s="252"/>
      <c r="H150" s="256"/>
      <c r="I150" s="256"/>
      <c r="J150" s="256"/>
      <c r="K150" s="256"/>
      <c r="L150" s="257"/>
      <c r="M150" s="263"/>
      <c r="N150" s="264"/>
      <c r="O150" s="265"/>
      <c r="P150" s="229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1"/>
      <c r="AI150" s="235"/>
      <c r="AJ150" s="236"/>
      <c r="AK150" s="236"/>
      <c r="AL150" s="237"/>
      <c r="AM150" s="223"/>
      <c r="AN150" s="224"/>
      <c r="AO150" s="225"/>
      <c r="AP150" s="155"/>
      <c r="AS150" s="197" t="str">
        <f>IF('（様式例４）出席簿・子供'!AM131=0,"",'（様式例４）出席簿・子供'!AM131)</f>
        <v/>
      </c>
    </row>
    <row r="151" spans="2:45" ht="17.100000000000001" hidden="1" customHeight="1" x14ac:dyDescent="0.15">
      <c r="B151" s="146"/>
      <c r="C151" s="215"/>
      <c r="D151" s="157"/>
      <c r="E151" s="158" t="s">
        <v>25</v>
      </c>
      <c r="F151" s="157"/>
      <c r="G151" s="252"/>
      <c r="H151" s="256"/>
      <c r="I151" s="256"/>
      <c r="J151" s="256"/>
      <c r="K151" s="256"/>
      <c r="L151" s="257"/>
      <c r="M151" s="263"/>
      <c r="N151" s="264"/>
      <c r="O151" s="265"/>
      <c r="P151" s="229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1"/>
      <c r="AI151" s="240" t="str">
        <f>AS152</f>
        <v/>
      </c>
      <c r="AJ151" s="241"/>
      <c r="AK151" s="241"/>
      <c r="AL151" s="242"/>
      <c r="AM151" s="223"/>
      <c r="AN151" s="224"/>
      <c r="AO151" s="225"/>
      <c r="AP151" s="155"/>
      <c r="AS151" s="197" t="s">
        <v>126</v>
      </c>
    </row>
    <row r="152" spans="2:45" ht="17.100000000000001" hidden="1" customHeight="1" x14ac:dyDescent="0.15">
      <c r="B152" s="146"/>
      <c r="C152" s="216"/>
      <c r="D152" s="243"/>
      <c r="E152" s="244"/>
      <c r="F152" s="244"/>
      <c r="G152" s="253"/>
      <c r="H152" s="258"/>
      <c r="I152" s="258"/>
      <c r="J152" s="258"/>
      <c r="K152" s="258"/>
      <c r="L152" s="259"/>
      <c r="M152" s="266"/>
      <c r="N152" s="267"/>
      <c r="O152" s="268"/>
      <c r="P152" s="232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4"/>
      <c r="AI152" s="235"/>
      <c r="AJ152" s="236"/>
      <c r="AK152" s="236"/>
      <c r="AL152" s="237"/>
      <c r="AM152" s="226"/>
      <c r="AN152" s="227"/>
      <c r="AO152" s="228"/>
      <c r="AP152" s="155"/>
      <c r="AS152" s="197" t="str">
        <f>IF('（様式例４）出席簿・保護者'!AM113=0,"",'（様式例４）出席簿・保護者'!AM113)</f>
        <v/>
      </c>
    </row>
    <row r="153" spans="2:45" ht="17.100000000000001" hidden="1" customHeight="1" x14ac:dyDescent="0.15">
      <c r="B153" s="146"/>
      <c r="C153" s="214">
        <v>29</v>
      </c>
      <c r="D153" s="245"/>
      <c r="E153" s="246"/>
      <c r="F153" s="247"/>
      <c r="G153" s="251" t="str">
        <f>IF(D153="","",D153)</f>
        <v/>
      </c>
      <c r="H153" s="254"/>
      <c r="I153" s="254"/>
      <c r="J153" s="254"/>
      <c r="K153" s="254"/>
      <c r="L153" s="255"/>
      <c r="M153" s="260"/>
      <c r="N153" s="261"/>
      <c r="O153" s="262"/>
      <c r="P153" s="269" t="s">
        <v>49</v>
      </c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1"/>
      <c r="AI153" s="217" t="s">
        <v>124</v>
      </c>
      <c r="AJ153" s="218"/>
      <c r="AK153" s="218"/>
      <c r="AL153" s="219"/>
      <c r="AM153" s="220"/>
      <c r="AN153" s="221"/>
      <c r="AO153" s="222"/>
      <c r="AP153" s="155"/>
    </row>
    <row r="154" spans="2:45" ht="17.100000000000001" hidden="1" customHeight="1" x14ac:dyDescent="0.15">
      <c r="B154" s="146"/>
      <c r="C154" s="215"/>
      <c r="D154" s="248"/>
      <c r="E154" s="249"/>
      <c r="F154" s="250"/>
      <c r="G154" s="252"/>
      <c r="H154" s="256"/>
      <c r="I154" s="256"/>
      <c r="J154" s="256"/>
      <c r="K154" s="256"/>
      <c r="L154" s="257"/>
      <c r="M154" s="263"/>
      <c r="N154" s="264"/>
      <c r="O154" s="265"/>
      <c r="P154" s="229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1"/>
      <c r="AI154" s="240" t="str">
        <f>AS155</f>
        <v/>
      </c>
      <c r="AJ154" s="241"/>
      <c r="AK154" s="241"/>
      <c r="AL154" s="242"/>
      <c r="AM154" s="223"/>
      <c r="AN154" s="224"/>
      <c r="AO154" s="225"/>
      <c r="AP154" s="155"/>
      <c r="AS154" s="197" t="s">
        <v>126</v>
      </c>
    </row>
    <row r="155" spans="2:45" ht="17.100000000000001" hidden="1" customHeight="1" x14ac:dyDescent="0.15">
      <c r="B155" s="146"/>
      <c r="C155" s="215"/>
      <c r="D155" s="238"/>
      <c r="E155" s="239"/>
      <c r="F155" s="239"/>
      <c r="G155" s="252"/>
      <c r="H155" s="256"/>
      <c r="I155" s="256"/>
      <c r="J155" s="256"/>
      <c r="K155" s="256"/>
      <c r="L155" s="257"/>
      <c r="M155" s="263"/>
      <c r="N155" s="264"/>
      <c r="O155" s="265"/>
      <c r="P155" s="229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1"/>
      <c r="AI155" s="235"/>
      <c r="AJ155" s="236"/>
      <c r="AK155" s="236"/>
      <c r="AL155" s="237"/>
      <c r="AM155" s="223"/>
      <c r="AN155" s="224"/>
      <c r="AO155" s="225"/>
      <c r="AP155" s="155"/>
      <c r="AS155" s="197" t="str">
        <f>IF('（様式例４）出席簿・子供'!AN131=0,"",'（様式例４）出席簿・子供'!AN131)</f>
        <v/>
      </c>
    </row>
    <row r="156" spans="2:45" ht="17.100000000000001" hidden="1" customHeight="1" x14ac:dyDescent="0.15">
      <c r="B156" s="146"/>
      <c r="C156" s="215"/>
      <c r="D156" s="157"/>
      <c r="E156" s="158" t="s">
        <v>25</v>
      </c>
      <c r="F156" s="157"/>
      <c r="G156" s="252"/>
      <c r="H156" s="256"/>
      <c r="I156" s="256"/>
      <c r="J156" s="256"/>
      <c r="K156" s="256"/>
      <c r="L156" s="257"/>
      <c r="M156" s="263"/>
      <c r="N156" s="264"/>
      <c r="O156" s="265"/>
      <c r="P156" s="229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1"/>
      <c r="AI156" s="240" t="str">
        <f>AS157</f>
        <v/>
      </c>
      <c r="AJ156" s="241"/>
      <c r="AK156" s="241"/>
      <c r="AL156" s="242"/>
      <c r="AM156" s="223"/>
      <c r="AN156" s="224"/>
      <c r="AO156" s="225"/>
      <c r="AP156" s="155"/>
      <c r="AS156" s="197" t="s">
        <v>126</v>
      </c>
    </row>
    <row r="157" spans="2:45" ht="17.100000000000001" hidden="1" customHeight="1" x14ac:dyDescent="0.15">
      <c r="B157" s="146"/>
      <c r="C157" s="216"/>
      <c r="D157" s="243"/>
      <c r="E157" s="244"/>
      <c r="F157" s="244"/>
      <c r="G157" s="253"/>
      <c r="H157" s="258"/>
      <c r="I157" s="258"/>
      <c r="J157" s="258"/>
      <c r="K157" s="258"/>
      <c r="L157" s="259"/>
      <c r="M157" s="266"/>
      <c r="N157" s="267"/>
      <c r="O157" s="268"/>
      <c r="P157" s="232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4"/>
      <c r="AI157" s="235"/>
      <c r="AJ157" s="236"/>
      <c r="AK157" s="236"/>
      <c r="AL157" s="237"/>
      <c r="AM157" s="226"/>
      <c r="AN157" s="227"/>
      <c r="AO157" s="228"/>
      <c r="AP157" s="155"/>
      <c r="AS157" s="197" t="str">
        <f>IF('（様式例４）出席簿・保護者'!AN113=0,"",'（様式例４）出席簿・保護者'!AN113)</f>
        <v/>
      </c>
    </row>
    <row r="158" spans="2:45" ht="17.100000000000001" hidden="1" customHeight="1" x14ac:dyDescent="0.15">
      <c r="B158" s="146"/>
      <c r="C158" s="214">
        <v>30</v>
      </c>
      <c r="D158" s="245"/>
      <c r="E158" s="246"/>
      <c r="F158" s="247"/>
      <c r="G158" s="251" t="str">
        <f>IF(D158="","",D158)</f>
        <v/>
      </c>
      <c r="H158" s="254"/>
      <c r="I158" s="254"/>
      <c r="J158" s="254"/>
      <c r="K158" s="254"/>
      <c r="L158" s="255"/>
      <c r="M158" s="260"/>
      <c r="N158" s="261"/>
      <c r="O158" s="262"/>
      <c r="P158" s="269" t="s">
        <v>49</v>
      </c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1"/>
      <c r="AI158" s="217" t="s">
        <v>124</v>
      </c>
      <c r="AJ158" s="218"/>
      <c r="AK158" s="218"/>
      <c r="AL158" s="219"/>
      <c r="AM158" s="220"/>
      <c r="AN158" s="221"/>
      <c r="AO158" s="222"/>
      <c r="AP158" s="155"/>
    </row>
    <row r="159" spans="2:45" ht="17.100000000000001" hidden="1" customHeight="1" x14ac:dyDescent="0.15">
      <c r="B159" s="146"/>
      <c r="C159" s="215"/>
      <c r="D159" s="248"/>
      <c r="E159" s="249"/>
      <c r="F159" s="250"/>
      <c r="G159" s="252"/>
      <c r="H159" s="256"/>
      <c r="I159" s="256"/>
      <c r="J159" s="256"/>
      <c r="K159" s="256"/>
      <c r="L159" s="257"/>
      <c r="M159" s="263"/>
      <c r="N159" s="264"/>
      <c r="O159" s="265"/>
      <c r="P159" s="229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  <c r="AG159" s="230"/>
      <c r="AH159" s="231"/>
      <c r="AI159" s="240" t="str">
        <f>AS160</f>
        <v/>
      </c>
      <c r="AJ159" s="241"/>
      <c r="AK159" s="241"/>
      <c r="AL159" s="242"/>
      <c r="AM159" s="223"/>
      <c r="AN159" s="224"/>
      <c r="AO159" s="225"/>
      <c r="AP159" s="155"/>
      <c r="AS159" s="197" t="s">
        <v>126</v>
      </c>
    </row>
    <row r="160" spans="2:45" ht="17.100000000000001" hidden="1" customHeight="1" x14ac:dyDescent="0.15">
      <c r="B160" s="146"/>
      <c r="C160" s="215"/>
      <c r="D160" s="238"/>
      <c r="E160" s="239"/>
      <c r="F160" s="239"/>
      <c r="G160" s="252"/>
      <c r="H160" s="256"/>
      <c r="I160" s="256"/>
      <c r="J160" s="256"/>
      <c r="K160" s="256"/>
      <c r="L160" s="257"/>
      <c r="M160" s="263"/>
      <c r="N160" s="264"/>
      <c r="O160" s="265"/>
      <c r="P160" s="229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1"/>
      <c r="AI160" s="235"/>
      <c r="AJ160" s="236"/>
      <c r="AK160" s="236"/>
      <c r="AL160" s="237"/>
      <c r="AM160" s="223"/>
      <c r="AN160" s="224"/>
      <c r="AO160" s="225"/>
      <c r="AP160" s="155"/>
      <c r="AS160" s="197" t="str">
        <f>IF('（様式例４）出席簿・子供'!AO131=0,"",'（様式例４）出席簿・子供'!AO131)</f>
        <v/>
      </c>
    </row>
    <row r="161" spans="2:45" ht="17.100000000000001" hidden="1" customHeight="1" x14ac:dyDescent="0.15">
      <c r="B161" s="146"/>
      <c r="C161" s="215"/>
      <c r="D161" s="157"/>
      <c r="E161" s="158" t="s">
        <v>25</v>
      </c>
      <c r="F161" s="157"/>
      <c r="G161" s="252"/>
      <c r="H161" s="256"/>
      <c r="I161" s="256"/>
      <c r="J161" s="256"/>
      <c r="K161" s="256"/>
      <c r="L161" s="257"/>
      <c r="M161" s="263"/>
      <c r="N161" s="264"/>
      <c r="O161" s="265"/>
      <c r="P161" s="229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  <c r="AH161" s="231"/>
      <c r="AI161" s="240" t="str">
        <f>AS162</f>
        <v/>
      </c>
      <c r="AJ161" s="241"/>
      <c r="AK161" s="241"/>
      <c r="AL161" s="242"/>
      <c r="AM161" s="223"/>
      <c r="AN161" s="224"/>
      <c r="AO161" s="225"/>
      <c r="AP161" s="155"/>
      <c r="AS161" s="197" t="s">
        <v>126</v>
      </c>
    </row>
    <row r="162" spans="2:45" ht="17.100000000000001" hidden="1" customHeight="1" x14ac:dyDescent="0.15">
      <c r="B162" s="146"/>
      <c r="C162" s="216"/>
      <c r="D162" s="243"/>
      <c r="E162" s="244"/>
      <c r="F162" s="244"/>
      <c r="G162" s="253"/>
      <c r="H162" s="258"/>
      <c r="I162" s="258"/>
      <c r="J162" s="258"/>
      <c r="K162" s="258"/>
      <c r="L162" s="259"/>
      <c r="M162" s="266"/>
      <c r="N162" s="267"/>
      <c r="O162" s="268"/>
      <c r="P162" s="232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4"/>
      <c r="AI162" s="235"/>
      <c r="AJ162" s="236"/>
      <c r="AK162" s="236"/>
      <c r="AL162" s="237"/>
      <c r="AM162" s="226"/>
      <c r="AN162" s="227"/>
      <c r="AO162" s="228"/>
      <c r="AP162" s="155"/>
      <c r="AS162" s="197" t="str">
        <f>IF('（様式例４）出席簿・保護者'!AO113=0,"",'（様式例４）出席簿・保護者'!AO113)</f>
        <v/>
      </c>
    </row>
    <row r="163" spans="2:45" ht="17.100000000000001" hidden="1" customHeight="1" x14ac:dyDescent="0.15">
      <c r="B163" s="146"/>
      <c r="C163" s="214">
        <v>31</v>
      </c>
      <c r="D163" s="245"/>
      <c r="E163" s="246"/>
      <c r="F163" s="247"/>
      <c r="G163" s="251" t="str">
        <f>IF(D163="","",D163)</f>
        <v/>
      </c>
      <c r="H163" s="254"/>
      <c r="I163" s="254"/>
      <c r="J163" s="254"/>
      <c r="K163" s="254"/>
      <c r="L163" s="255"/>
      <c r="M163" s="260"/>
      <c r="N163" s="261"/>
      <c r="O163" s="262"/>
      <c r="P163" s="269" t="s">
        <v>49</v>
      </c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1"/>
      <c r="AI163" s="217" t="s">
        <v>124</v>
      </c>
      <c r="AJ163" s="218"/>
      <c r="AK163" s="218"/>
      <c r="AL163" s="219"/>
      <c r="AM163" s="220"/>
      <c r="AN163" s="221"/>
      <c r="AO163" s="222"/>
      <c r="AP163" s="155"/>
    </row>
    <row r="164" spans="2:45" ht="17.100000000000001" hidden="1" customHeight="1" x14ac:dyDescent="0.15">
      <c r="B164" s="146"/>
      <c r="C164" s="215"/>
      <c r="D164" s="248"/>
      <c r="E164" s="249"/>
      <c r="F164" s="250"/>
      <c r="G164" s="252"/>
      <c r="H164" s="256"/>
      <c r="I164" s="256"/>
      <c r="J164" s="256"/>
      <c r="K164" s="256"/>
      <c r="L164" s="257"/>
      <c r="M164" s="263"/>
      <c r="N164" s="264"/>
      <c r="O164" s="265"/>
      <c r="P164" s="229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1"/>
      <c r="AI164" s="240" t="str">
        <f>AS165</f>
        <v/>
      </c>
      <c r="AJ164" s="241"/>
      <c r="AK164" s="241"/>
      <c r="AL164" s="242"/>
      <c r="AM164" s="223"/>
      <c r="AN164" s="224"/>
      <c r="AO164" s="225"/>
      <c r="AP164" s="155"/>
      <c r="AS164" s="197" t="s">
        <v>126</v>
      </c>
    </row>
    <row r="165" spans="2:45" ht="17.100000000000001" hidden="1" customHeight="1" x14ac:dyDescent="0.15">
      <c r="B165" s="146"/>
      <c r="C165" s="215"/>
      <c r="D165" s="238"/>
      <c r="E165" s="239"/>
      <c r="F165" s="239"/>
      <c r="G165" s="252"/>
      <c r="H165" s="256"/>
      <c r="I165" s="256"/>
      <c r="J165" s="256"/>
      <c r="K165" s="256"/>
      <c r="L165" s="257"/>
      <c r="M165" s="263"/>
      <c r="N165" s="264"/>
      <c r="O165" s="265"/>
      <c r="P165" s="229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1"/>
      <c r="AI165" s="235"/>
      <c r="AJ165" s="236"/>
      <c r="AK165" s="236"/>
      <c r="AL165" s="237"/>
      <c r="AM165" s="223"/>
      <c r="AN165" s="224"/>
      <c r="AO165" s="225"/>
      <c r="AP165" s="155"/>
      <c r="AS165" s="197" t="str">
        <f>IF('（様式例４）出席簿・子供'!AV131=0,"",'（様式例４）出席簿・子供'!AV131)</f>
        <v/>
      </c>
    </row>
    <row r="166" spans="2:45" ht="17.100000000000001" hidden="1" customHeight="1" x14ac:dyDescent="0.15">
      <c r="B166" s="146"/>
      <c r="C166" s="215"/>
      <c r="D166" s="157"/>
      <c r="E166" s="158" t="s">
        <v>25</v>
      </c>
      <c r="F166" s="157"/>
      <c r="G166" s="252"/>
      <c r="H166" s="256"/>
      <c r="I166" s="256"/>
      <c r="J166" s="256"/>
      <c r="K166" s="256"/>
      <c r="L166" s="257"/>
      <c r="M166" s="263"/>
      <c r="N166" s="264"/>
      <c r="O166" s="265"/>
      <c r="P166" s="229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1"/>
      <c r="AI166" s="240" t="str">
        <f>AS167</f>
        <v/>
      </c>
      <c r="AJ166" s="241"/>
      <c r="AK166" s="241"/>
      <c r="AL166" s="242"/>
      <c r="AM166" s="223"/>
      <c r="AN166" s="224"/>
      <c r="AO166" s="225"/>
      <c r="AP166" s="155"/>
      <c r="AS166" s="197" t="s">
        <v>126</v>
      </c>
    </row>
    <row r="167" spans="2:45" ht="17.100000000000001" hidden="1" customHeight="1" x14ac:dyDescent="0.15">
      <c r="B167" s="146"/>
      <c r="C167" s="216"/>
      <c r="D167" s="243"/>
      <c r="E167" s="244"/>
      <c r="F167" s="244"/>
      <c r="G167" s="253"/>
      <c r="H167" s="258"/>
      <c r="I167" s="258"/>
      <c r="J167" s="258"/>
      <c r="K167" s="258"/>
      <c r="L167" s="259"/>
      <c r="M167" s="266"/>
      <c r="N167" s="267"/>
      <c r="O167" s="268"/>
      <c r="P167" s="232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4"/>
      <c r="AI167" s="235"/>
      <c r="AJ167" s="236"/>
      <c r="AK167" s="236"/>
      <c r="AL167" s="237"/>
      <c r="AM167" s="226"/>
      <c r="AN167" s="227"/>
      <c r="AO167" s="228"/>
      <c r="AP167" s="155"/>
      <c r="AS167" s="197" t="str">
        <f>IF('（様式例４）出席簿・保護者'!AV113=0,"",'（様式例４）出席簿・保護者'!AV113)</f>
        <v/>
      </c>
    </row>
    <row r="168" spans="2:45" ht="17.100000000000001" hidden="1" customHeight="1" x14ac:dyDescent="0.15">
      <c r="B168" s="146"/>
      <c r="C168" s="214">
        <v>32</v>
      </c>
      <c r="D168" s="245"/>
      <c r="E168" s="246"/>
      <c r="F168" s="247"/>
      <c r="G168" s="251" t="str">
        <f>IF(D168="","",D168)</f>
        <v/>
      </c>
      <c r="H168" s="254"/>
      <c r="I168" s="254"/>
      <c r="J168" s="254"/>
      <c r="K168" s="254"/>
      <c r="L168" s="255"/>
      <c r="M168" s="260"/>
      <c r="N168" s="261"/>
      <c r="O168" s="262"/>
      <c r="P168" s="269" t="s">
        <v>49</v>
      </c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1"/>
      <c r="AI168" s="217" t="s">
        <v>124</v>
      </c>
      <c r="AJ168" s="218"/>
      <c r="AK168" s="218"/>
      <c r="AL168" s="219"/>
      <c r="AM168" s="220"/>
      <c r="AN168" s="221"/>
      <c r="AO168" s="222"/>
      <c r="AP168" s="155"/>
    </row>
    <row r="169" spans="2:45" ht="17.100000000000001" hidden="1" customHeight="1" x14ac:dyDescent="0.15">
      <c r="B169" s="146"/>
      <c r="C169" s="215"/>
      <c r="D169" s="248"/>
      <c r="E169" s="249"/>
      <c r="F169" s="250"/>
      <c r="G169" s="252"/>
      <c r="H169" s="256"/>
      <c r="I169" s="256"/>
      <c r="J169" s="256"/>
      <c r="K169" s="256"/>
      <c r="L169" s="257"/>
      <c r="M169" s="263"/>
      <c r="N169" s="264"/>
      <c r="O169" s="265"/>
      <c r="P169" s="229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1"/>
      <c r="AI169" s="240" t="str">
        <f>AS170</f>
        <v/>
      </c>
      <c r="AJ169" s="241"/>
      <c r="AK169" s="241"/>
      <c r="AL169" s="242"/>
      <c r="AM169" s="223"/>
      <c r="AN169" s="224"/>
      <c r="AO169" s="225"/>
      <c r="AP169" s="155"/>
      <c r="AS169" s="197" t="s">
        <v>126</v>
      </c>
    </row>
    <row r="170" spans="2:45" ht="17.100000000000001" hidden="1" customHeight="1" x14ac:dyDescent="0.15">
      <c r="B170" s="146"/>
      <c r="C170" s="215"/>
      <c r="D170" s="238"/>
      <c r="E170" s="239"/>
      <c r="F170" s="239"/>
      <c r="G170" s="252"/>
      <c r="H170" s="256"/>
      <c r="I170" s="256"/>
      <c r="J170" s="256"/>
      <c r="K170" s="256"/>
      <c r="L170" s="257"/>
      <c r="M170" s="263"/>
      <c r="N170" s="264"/>
      <c r="O170" s="265"/>
      <c r="P170" s="229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1"/>
      <c r="AI170" s="235"/>
      <c r="AJ170" s="236"/>
      <c r="AK170" s="236"/>
      <c r="AL170" s="237"/>
      <c r="AM170" s="223"/>
      <c r="AN170" s="224"/>
      <c r="AO170" s="225"/>
      <c r="AP170" s="155"/>
      <c r="AS170" s="197" t="str">
        <f>IF('（様式例４）出席簿・子供'!AW131=0,"",'（様式例４）出席簿・子供'!AW131)</f>
        <v/>
      </c>
    </row>
    <row r="171" spans="2:45" ht="17.100000000000001" hidden="1" customHeight="1" x14ac:dyDescent="0.15">
      <c r="B171" s="146"/>
      <c r="C171" s="215"/>
      <c r="D171" s="157"/>
      <c r="E171" s="158" t="s">
        <v>25</v>
      </c>
      <c r="F171" s="157"/>
      <c r="G171" s="252"/>
      <c r="H171" s="256"/>
      <c r="I171" s="256"/>
      <c r="J171" s="256"/>
      <c r="K171" s="256"/>
      <c r="L171" s="257"/>
      <c r="M171" s="263"/>
      <c r="N171" s="264"/>
      <c r="O171" s="265"/>
      <c r="P171" s="229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1"/>
      <c r="AI171" s="240" t="str">
        <f>AS172</f>
        <v/>
      </c>
      <c r="AJ171" s="241"/>
      <c r="AK171" s="241"/>
      <c r="AL171" s="242"/>
      <c r="AM171" s="223"/>
      <c r="AN171" s="224"/>
      <c r="AO171" s="225"/>
      <c r="AP171" s="155"/>
      <c r="AS171" s="197" t="s">
        <v>126</v>
      </c>
    </row>
    <row r="172" spans="2:45" ht="17.100000000000001" hidden="1" customHeight="1" x14ac:dyDescent="0.15">
      <c r="B172" s="146"/>
      <c r="C172" s="216"/>
      <c r="D172" s="243"/>
      <c r="E172" s="244"/>
      <c r="F172" s="244"/>
      <c r="G172" s="253"/>
      <c r="H172" s="258"/>
      <c r="I172" s="258"/>
      <c r="J172" s="258"/>
      <c r="K172" s="258"/>
      <c r="L172" s="259"/>
      <c r="M172" s="266"/>
      <c r="N172" s="267"/>
      <c r="O172" s="268"/>
      <c r="P172" s="232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4"/>
      <c r="AI172" s="235"/>
      <c r="AJ172" s="236"/>
      <c r="AK172" s="236"/>
      <c r="AL172" s="237"/>
      <c r="AM172" s="226"/>
      <c r="AN172" s="227"/>
      <c r="AO172" s="228"/>
      <c r="AP172" s="155"/>
      <c r="AS172" s="197" t="str">
        <f>IF('（様式例４）出席簿・保護者'!AW113=0,"",'（様式例４）出席簿・保護者'!AW113)</f>
        <v/>
      </c>
    </row>
    <row r="173" spans="2:45" ht="17.100000000000001" hidden="1" customHeight="1" x14ac:dyDescent="0.15">
      <c r="B173" s="146"/>
      <c r="C173" s="214">
        <v>33</v>
      </c>
      <c r="D173" s="245"/>
      <c r="E173" s="246"/>
      <c r="F173" s="247"/>
      <c r="G173" s="251" t="str">
        <f>IF(D173="","",D173)</f>
        <v/>
      </c>
      <c r="H173" s="254"/>
      <c r="I173" s="254"/>
      <c r="J173" s="254"/>
      <c r="K173" s="254"/>
      <c r="L173" s="255"/>
      <c r="M173" s="260"/>
      <c r="N173" s="261"/>
      <c r="O173" s="262"/>
      <c r="P173" s="269" t="s">
        <v>49</v>
      </c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1"/>
      <c r="AI173" s="217" t="s">
        <v>124</v>
      </c>
      <c r="AJ173" s="218"/>
      <c r="AK173" s="218"/>
      <c r="AL173" s="219"/>
      <c r="AM173" s="220"/>
      <c r="AN173" s="221"/>
      <c r="AO173" s="222"/>
      <c r="AP173" s="155"/>
    </row>
    <row r="174" spans="2:45" ht="17.100000000000001" hidden="1" customHeight="1" x14ac:dyDescent="0.15">
      <c r="B174" s="146"/>
      <c r="C174" s="215"/>
      <c r="D174" s="248"/>
      <c r="E174" s="249"/>
      <c r="F174" s="250"/>
      <c r="G174" s="252"/>
      <c r="H174" s="256"/>
      <c r="I174" s="256"/>
      <c r="J174" s="256"/>
      <c r="K174" s="256"/>
      <c r="L174" s="257"/>
      <c r="M174" s="263"/>
      <c r="N174" s="264"/>
      <c r="O174" s="265"/>
      <c r="P174" s="229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1"/>
      <c r="AI174" s="240" t="str">
        <f>AS175</f>
        <v/>
      </c>
      <c r="AJ174" s="241"/>
      <c r="AK174" s="241"/>
      <c r="AL174" s="242"/>
      <c r="AM174" s="223"/>
      <c r="AN174" s="224"/>
      <c r="AO174" s="225"/>
      <c r="AP174" s="155"/>
      <c r="AS174" s="197" t="s">
        <v>126</v>
      </c>
    </row>
    <row r="175" spans="2:45" ht="17.100000000000001" hidden="1" customHeight="1" x14ac:dyDescent="0.15">
      <c r="B175" s="146"/>
      <c r="C175" s="215"/>
      <c r="D175" s="238"/>
      <c r="E175" s="239"/>
      <c r="F175" s="239"/>
      <c r="G175" s="252"/>
      <c r="H175" s="256"/>
      <c r="I175" s="256"/>
      <c r="J175" s="256"/>
      <c r="K175" s="256"/>
      <c r="L175" s="257"/>
      <c r="M175" s="263"/>
      <c r="N175" s="264"/>
      <c r="O175" s="265"/>
      <c r="P175" s="229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1"/>
      <c r="AI175" s="235"/>
      <c r="AJ175" s="236"/>
      <c r="AK175" s="236"/>
      <c r="AL175" s="237"/>
      <c r="AM175" s="223"/>
      <c r="AN175" s="224"/>
      <c r="AO175" s="225"/>
      <c r="AP175" s="155"/>
      <c r="AS175" s="197" t="str">
        <f>IF('（様式例４）出席簿・子供'!AX131=0,"",'（様式例４）出席簿・子供'!AX131)</f>
        <v/>
      </c>
    </row>
    <row r="176" spans="2:45" ht="17.100000000000001" hidden="1" customHeight="1" x14ac:dyDescent="0.15">
      <c r="B176" s="146"/>
      <c r="C176" s="215"/>
      <c r="D176" s="157"/>
      <c r="E176" s="158" t="s">
        <v>25</v>
      </c>
      <c r="F176" s="157"/>
      <c r="G176" s="252"/>
      <c r="H176" s="256"/>
      <c r="I176" s="256"/>
      <c r="J176" s="256"/>
      <c r="K176" s="256"/>
      <c r="L176" s="257"/>
      <c r="M176" s="263"/>
      <c r="N176" s="264"/>
      <c r="O176" s="265"/>
      <c r="P176" s="229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1"/>
      <c r="AI176" s="240" t="str">
        <f>AS177</f>
        <v/>
      </c>
      <c r="AJ176" s="241"/>
      <c r="AK176" s="241"/>
      <c r="AL176" s="242"/>
      <c r="AM176" s="223"/>
      <c r="AN176" s="224"/>
      <c r="AO176" s="225"/>
      <c r="AP176" s="155"/>
      <c r="AS176" s="197" t="s">
        <v>126</v>
      </c>
    </row>
    <row r="177" spans="2:45" ht="17.100000000000001" hidden="1" customHeight="1" x14ac:dyDescent="0.15">
      <c r="B177" s="146"/>
      <c r="C177" s="216"/>
      <c r="D177" s="243"/>
      <c r="E177" s="244"/>
      <c r="F177" s="244"/>
      <c r="G177" s="253"/>
      <c r="H177" s="258"/>
      <c r="I177" s="258"/>
      <c r="J177" s="258"/>
      <c r="K177" s="258"/>
      <c r="L177" s="259"/>
      <c r="M177" s="266"/>
      <c r="N177" s="267"/>
      <c r="O177" s="268"/>
      <c r="P177" s="232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4"/>
      <c r="AI177" s="235"/>
      <c r="AJ177" s="236"/>
      <c r="AK177" s="236"/>
      <c r="AL177" s="237"/>
      <c r="AM177" s="226"/>
      <c r="AN177" s="227"/>
      <c r="AO177" s="228"/>
      <c r="AP177" s="155"/>
      <c r="AS177" s="197" t="str">
        <f>IF('（様式例４）出席簿・保護者'!AX113=0,"",'（様式例４）出席簿・保護者'!AX113)</f>
        <v/>
      </c>
    </row>
    <row r="178" spans="2:45" ht="17.100000000000001" hidden="1" customHeight="1" x14ac:dyDescent="0.15">
      <c r="B178" s="146"/>
      <c r="C178" s="215">
        <v>34</v>
      </c>
      <c r="D178" s="272"/>
      <c r="E178" s="273"/>
      <c r="F178" s="274"/>
      <c r="G178" s="252" t="str">
        <f>IF(D178="","",D178)</f>
        <v/>
      </c>
      <c r="H178" s="256"/>
      <c r="I178" s="256"/>
      <c r="J178" s="256"/>
      <c r="K178" s="256"/>
      <c r="L178" s="257"/>
      <c r="M178" s="263"/>
      <c r="N178" s="264"/>
      <c r="O178" s="265"/>
      <c r="P178" s="229" t="s">
        <v>49</v>
      </c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  <c r="AH178" s="231"/>
      <c r="AI178" s="217" t="s">
        <v>124</v>
      </c>
      <c r="AJ178" s="218"/>
      <c r="AK178" s="218"/>
      <c r="AL178" s="219"/>
      <c r="AM178" s="223"/>
      <c r="AN178" s="224"/>
      <c r="AO178" s="225"/>
      <c r="AP178" s="155"/>
    </row>
    <row r="179" spans="2:45" ht="17.100000000000001" hidden="1" customHeight="1" x14ac:dyDescent="0.15">
      <c r="B179" s="146"/>
      <c r="C179" s="215"/>
      <c r="D179" s="248"/>
      <c r="E179" s="249"/>
      <c r="F179" s="250"/>
      <c r="G179" s="252"/>
      <c r="H179" s="256"/>
      <c r="I179" s="256"/>
      <c r="J179" s="256"/>
      <c r="K179" s="256"/>
      <c r="L179" s="257"/>
      <c r="M179" s="263"/>
      <c r="N179" s="264"/>
      <c r="O179" s="265"/>
      <c r="P179" s="229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1"/>
      <c r="AI179" s="240" t="str">
        <f>AS180</f>
        <v/>
      </c>
      <c r="AJ179" s="241"/>
      <c r="AK179" s="241"/>
      <c r="AL179" s="242"/>
      <c r="AM179" s="223"/>
      <c r="AN179" s="224"/>
      <c r="AO179" s="225"/>
      <c r="AP179" s="155"/>
      <c r="AS179" s="197" t="s">
        <v>126</v>
      </c>
    </row>
    <row r="180" spans="2:45" ht="17.100000000000001" hidden="1" customHeight="1" x14ac:dyDescent="0.15">
      <c r="B180" s="146"/>
      <c r="C180" s="215"/>
      <c r="D180" s="238"/>
      <c r="E180" s="239"/>
      <c r="F180" s="239"/>
      <c r="G180" s="252"/>
      <c r="H180" s="256"/>
      <c r="I180" s="256"/>
      <c r="J180" s="256"/>
      <c r="K180" s="256"/>
      <c r="L180" s="257"/>
      <c r="M180" s="263"/>
      <c r="N180" s="264"/>
      <c r="O180" s="265"/>
      <c r="P180" s="229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1"/>
      <c r="AI180" s="235"/>
      <c r="AJ180" s="236"/>
      <c r="AK180" s="236"/>
      <c r="AL180" s="237"/>
      <c r="AM180" s="223"/>
      <c r="AN180" s="224"/>
      <c r="AO180" s="225"/>
      <c r="AP180" s="155"/>
      <c r="AS180" s="197" t="str">
        <f>IF('（様式例４）出席簿・子供'!AY131=0,"",'（様式例４）出席簿・子供'!AY131)</f>
        <v/>
      </c>
    </row>
    <row r="181" spans="2:45" ht="17.100000000000001" hidden="1" customHeight="1" x14ac:dyDescent="0.15">
      <c r="B181" s="146"/>
      <c r="C181" s="215"/>
      <c r="D181" s="157"/>
      <c r="E181" s="158" t="s">
        <v>25</v>
      </c>
      <c r="F181" s="157"/>
      <c r="G181" s="252"/>
      <c r="H181" s="256"/>
      <c r="I181" s="256"/>
      <c r="J181" s="256"/>
      <c r="K181" s="256"/>
      <c r="L181" s="257"/>
      <c r="M181" s="263"/>
      <c r="N181" s="264"/>
      <c r="O181" s="265"/>
      <c r="P181" s="229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1"/>
      <c r="AI181" s="240" t="str">
        <f>AS182</f>
        <v/>
      </c>
      <c r="AJ181" s="241"/>
      <c r="AK181" s="241"/>
      <c r="AL181" s="242"/>
      <c r="AM181" s="223"/>
      <c r="AN181" s="224"/>
      <c r="AO181" s="225"/>
      <c r="AP181" s="155"/>
      <c r="AS181" s="197" t="s">
        <v>126</v>
      </c>
    </row>
    <row r="182" spans="2:45" ht="17.100000000000001" hidden="1" customHeight="1" x14ac:dyDescent="0.15">
      <c r="B182" s="146"/>
      <c r="C182" s="216"/>
      <c r="D182" s="243"/>
      <c r="E182" s="244"/>
      <c r="F182" s="244"/>
      <c r="G182" s="253"/>
      <c r="H182" s="258"/>
      <c r="I182" s="258"/>
      <c r="J182" s="258"/>
      <c r="K182" s="258"/>
      <c r="L182" s="259"/>
      <c r="M182" s="266"/>
      <c r="N182" s="267"/>
      <c r="O182" s="268"/>
      <c r="P182" s="232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4"/>
      <c r="AI182" s="235"/>
      <c r="AJ182" s="236"/>
      <c r="AK182" s="236"/>
      <c r="AL182" s="237"/>
      <c r="AM182" s="226"/>
      <c r="AN182" s="227"/>
      <c r="AO182" s="228"/>
      <c r="AP182" s="155"/>
      <c r="AS182" s="197" t="str">
        <f>IF('（様式例４）出席簿・保護者'!AY113=0,"",'（様式例４）出席簿・保護者'!AY113)</f>
        <v/>
      </c>
    </row>
    <row r="183" spans="2:45" ht="17.100000000000001" hidden="1" customHeight="1" x14ac:dyDescent="0.15">
      <c r="B183" s="146"/>
      <c r="C183" s="214">
        <v>35</v>
      </c>
      <c r="D183" s="245"/>
      <c r="E183" s="246"/>
      <c r="F183" s="247"/>
      <c r="G183" s="251" t="str">
        <f>IF(D183="","",D183)</f>
        <v/>
      </c>
      <c r="H183" s="254"/>
      <c r="I183" s="254"/>
      <c r="J183" s="254"/>
      <c r="K183" s="254"/>
      <c r="L183" s="255"/>
      <c r="M183" s="260"/>
      <c r="N183" s="261"/>
      <c r="O183" s="262"/>
      <c r="P183" s="269" t="s">
        <v>49</v>
      </c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1"/>
      <c r="AI183" s="217" t="s">
        <v>124</v>
      </c>
      <c r="AJ183" s="218"/>
      <c r="AK183" s="218"/>
      <c r="AL183" s="219"/>
      <c r="AM183" s="220"/>
      <c r="AN183" s="221"/>
      <c r="AO183" s="222"/>
      <c r="AP183" s="155"/>
    </row>
    <row r="184" spans="2:45" ht="17.100000000000001" hidden="1" customHeight="1" x14ac:dyDescent="0.15">
      <c r="B184" s="146"/>
      <c r="C184" s="215"/>
      <c r="D184" s="248"/>
      <c r="E184" s="249"/>
      <c r="F184" s="250"/>
      <c r="G184" s="252"/>
      <c r="H184" s="256"/>
      <c r="I184" s="256"/>
      <c r="J184" s="256"/>
      <c r="K184" s="256"/>
      <c r="L184" s="257"/>
      <c r="M184" s="263"/>
      <c r="N184" s="264"/>
      <c r="O184" s="265"/>
      <c r="P184" s="229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1"/>
      <c r="AI184" s="240" t="str">
        <f>AS185</f>
        <v/>
      </c>
      <c r="AJ184" s="241"/>
      <c r="AK184" s="241"/>
      <c r="AL184" s="242"/>
      <c r="AM184" s="223"/>
      <c r="AN184" s="224"/>
      <c r="AO184" s="225"/>
      <c r="AP184" s="155"/>
      <c r="AS184" s="197" t="s">
        <v>126</v>
      </c>
    </row>
    <row r="185" spans="2:45" ht="17.100000000000001" hidden="1" customHeight="1" x14ac:dyDescent="0.15">
      <c r="B185" s="146"/>
      <c r="C185" s="215"/>
      <c r="D185" s="238"/>
      <c r="E185" s="239"/>
      <c r="F185" s="239"/>
      <c r="G185" s="252"/>
      <c r="H185" s="256"/>
      <c r="I185" s="256"/>
      <c r="J185" s="256"/>
      <c r="K185" s="256"/>
      <c r="L185" s="257"/>
      <c r="M185" s="263"/>
      <c r="N185" s="264"/>
      <c r="O185" s="265"/>
      <c r="P185" s="229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1"/>
      <c r="AI185" s="235"/>
      <c r="AJ185" s="236"/>
      <c r="AK185" s="236"/>
      <c r="AL185" s="237"/>
      <c r="AM185" s="223"/>
      <c r="AN185" s="224"/>
      <c r="AO185" s="225"/>
      <c r="AP185" s="155"/>
      <c r="AS185" s="197" t="str">
        <f>IF('（様式例４）出席簿・子供'!AZ131=0,"",'（様式例４）出席簿・子供'!AZ131)</f>
        <v/>
      </c>
    </row>
    <row r="186" spans="2:45" ht="17.100000000000001" hidden="1" customHeight="1" x14ac:dyDescent="0.15">
      <c r="B186" s="146"/>
      <c r="C186" s="215"/>
      <c r="D186" s="157"/>
      <c r="E186" s="158" t="s">
        <v>25</v>
      </c>
      <c r="F186" s="157"/>
      <c r="G186" s="252"/>
      <c r="H186" s="256"/>
      <c r="I186" s="256"/>
      <c r="J186" s="256"/>
      <c r="K186" s="256"/>
      <c r="L186" s="257"/>
      <c r="M186" s="263"/>
      <c r="N186" s="264"/>
      <c r="O186" s="265"/>
      <c r="P186" s="229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1"/>
      <c r="AI186" s="240" t="str">
        <f>AS187</f>
        <v/>
      </c>
      <c r="AJ186" s="241"/>
      <c r="AK186" s="241"/>
      <c r="AL186" s="242"/>
      <c r="AM186" s="223"/>
      <c r="AN186" s="224"/>
      <c r="AO186" s="225"/>
      <c r="AP186" s="155"/>
      <c r="AS186" s="197" t="s">
        <v>126</v>
      </c>
    </row>
    <row r="187" spans="2:45" ht="17.100000000000001" hidden="1" customHeight="1" x14ac:dyDescent="0.15">
      <c r="B187" s="146"/>
      <c r="C187" s="216"/>
      <c r="D187" s="243"/>
      <c r="E187" s="244"/>
      <c r="F187" s="244"/>
      <c r="G187" s="253"/>
      <c r="H187" s="258"/>
      <c r="I187" s="258"/>
      <c r="J187" s="258"/>
      <c r="K187" s="258"/>
      <c r="L187" s="259"/>
      <c r="M187" s="266"/>
      <c r="N187" s="267"/>
      <c r="O187" s="268"/>
      <c r="P187" s="232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4"/>
      <c r="AI187" s="235"/>
      <c r="AJ187" s="236"/>
      <c r="AK187" s="236"/>
      <c r="AL187" s="237"/>
      <c r="AM187" s="226"/>
      <c r="AN187" s="227"/>
      <c r="AO187" s="228"/>
      <c r="AP187" s="155"/>
      <c r="AS187" s="197" t="str">
        <f>IF('（様式例４）出席簿・保護者'!AZ113=0,"",'（様式例４）出席簿・保護者'!AZ113)</f>
        <v/>
      </c>
    </row>
    <row r="188" spans="2:45" ht="17.100000000000001" hidden="1" customHeight="1" x14ac:dyDescent="0.15">
      <c r="B188" s="146"/>
      <c r="C188" s="214">
        <v>36</v>
      </c>
      <c r="D188" s="245"/>
      <c r="E188" s="246"/>
      <c r="F188" s="247"/>
      <c r="G188" s="251" t="str">
        <f>IF(D188="","",D188)</f>
        <v/>
      </c>
      <c r="H188" s="254"/>
      <c r="I188" s="254"/>
      <c r="J188" s="254"/>
      <c r="K188" s="254"/>
      <c r="L188" s="255"/>
      <c r="M188" s="260"/>
      <c r="N188" s="261"/>
      <c r="O188" s="262"/>
      <c r="P188" s="269" t="s">
        <v>49</v>
      </c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  <c r="AG188" s="270"/>
      <c r="AH188" s="271"/>
      <c r="AI188" s="217" t="s">
        <v>124</v>
      </c>
      <c r="AJ188" s="218"/>
      <c r="AK188" s="218"/>
      <c r="AL188" s="219"/>
      <c r="AM188" s="220"/>
      <c r="AN188" s="221"/>
      <c r="AO188" s="222"/>
      <c r="AP188" s="155"/>
    </row>
    <row r="189" spans="2:45" ht="17.100000000000001" hidden="1" customHeight="1" x14ac:dyDescent="0.15">
      <c r="B189" s="146"/>
      <c r="C189" s="215"/>
      <c r="D189" s="248"/>
      <c r="E189" s="249"/>
      <c r="F189" s="250"/>
      <c r="G189" s="252"/>
      <c r="H189" s="256"/>
      <c r="I189" s="256"/>
      <c r="J189" s="256"/>
      <c r="K189" s="256"/>
      <c r="L189" s="257"/>
      <c r="M189" s="263"/>
      <c r="N189" s="264"/>
      <c r="O189" s="265"/>
      <c r="P189" s="229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1"/>
      <c r="AI189" s="240" t="str">
        <f>AS190</f>
        <v/>
      </c>
      <c r="AJ189" s="241"/>
      <c r="AK189" s="241"/>
      <c r="AL189" s="242"/>
      <c r="AM189" s="223"/>
      <c r="AN189" s="224"/>
      <c r="AO189" s="225"/>
      <c r="AP189" s="155"/>
      <c r="AS189" s="197" t="s">
        <v>126</v>
      </c>
    </row>
    <row r="190" spans="2:45" ht="17.100000000000001" hidden="1" customHeight="1" x14ac:dyDescent="0.15">
      <c r="B190" s="146"/>
      <c r="C190" s="215"/>
      <c r="D190" s="238"/>
      <c r="E190" s="239"/>
      <c r="F190" s="239"/>
      <c r="G190" s="252"/>
      <c r="H190" s="256"/>
      <c r="I190" s="256"/>
      <c r="J190" s="256"/>
      <c r="K190" s="256"/>
      <c r="L190" s="257"/>
      <c r="M190" s="263"/>
      <c r="N190" s="264"/>
      <c r="O190" s="265"/>
      <c r="P190" s="229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1"/>
      <c r="AI190" s="235"/>
      <c r="AJ190" s="236"/>
      <c r="AK190" s="236"/>
      <c r="AL190" s="237"/>
      <c r="AM190" s="223"/>
      <c r="AN190" s="224"/>
      <c r="AO190" s="225"/>
      <c r="AP190" s="155"/>
      <c r="AS190" s="197" t="str">
        <f>IF('（様式例４）出席簿・子供'!BA131=0,"",'（様式例４）出席簿・子供'!BA131)</f>
        <v/>
      </c>
    </row>
    <row r="191" spans="2:45" ht="17.100000000000001" hidden="1" customHeight="1" x14ac:dyDescent="0.15">
      <c r="B191" s="146"/>
      <c r="C191" s="215"/>
      <c r="D191" s="157"/>
      <c r="E191" s="158" t="s">
        <v>25</v>
      </c>
      <c r="F191" s="157"/>
      <c r="G191" s="252"/>
      <c r="H191" s="256"/>
      <c r="I191" s="256"/>
      <c r="J191" s="256"/>
      <c r="K191" s="256"/>
      <c r="L191" s="257"/>
      <c r="M191" s="263"/>
      <c r="N191" s="264"/>
      <c r="O191" s="265"/>
      <c r="P191" s="229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1"/>
      <c r="AI191" s="208" t="str">
        <f>AS192</f>
        <v/>
      </c>
      <c r="AJ191" s="209"/>
      <c r="AK191" s="209"/>
      <c r="AL191" s="210"/>
      <c r="AM191" s="223"/>
      <c r="AN191" s="224"/>
      <c r="AO191" s="225"/>
      <c r="AP191" s="155"/>
      <c r="AS191" s="197" t="s">
        <v>126</v>
      </c>
    </row>
    <row r="192" spans="2:45" ht="17.100000000000001" hidden="1" customHeight="1" x14ac:dyDescent="0.15">
      <c r="B192" s="146"/>
      <c r="C192" s="216"/>
      <c r="D192" s="243"/>
      <c r="E192" s="244"/>
      <c r="F192" s="244"/>
      <c r="G192" s="253"/>
      <c r="H192" s="258"/>
      <c r="I192" s="258"/>
      <c r="J192" s="258"/>
      <c r="K192" s="258"/>
      <c r="L192" s="259"/>
      <c r="M192" s="266"/>
      <c r="N192" s="267"/>
      <c r="O192" s="268"/>
      <c r="P192" s="232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4"/>
      <c r="AI192" s="211"/>
      <c r="AJ192" s="212"/>
      <c r="AK192" s="212"/>
      <c r="AL192" s="213"/>
      <c r="AM192" s="226"/>
      <c r="AN192" s="227"/>
      <c r="AO192" s="228"/>
      <c r="AP192" s="155"/>
      <c r="AS192" s="197" t="str">
        <f>IF('（様式例４）出席簿・保護者'!BA113=0,"",'（様式例４）出席簿・保護者'!BA113)</f>
        <v/>
      </c>
    </row>
    <row r="193" spans="2:45" ht="17.100000000000001" hidden="1" customHeight="1" x14ac:dyDescent="0.15">
      <c r="B193" s="185"/>
      <c r="C193" s="168"/>
      <c r="D193" s="169"/>
      <c r="E193" s="169"/>
      <c r="F193" s="169"/>
      <c r="G193" s="170"/>
      <c r="H193" s="171"/>
      <c r="I193" s="171"/>
      <c r="J193" s="171"/>
      <c r="K193" s="171"/>
      <c r="L193" s="171"/>
      <c r="M193" s="172"/>
      <c r="N193" s="172"/>
      <c r="O193" s="172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4"/>
      <c r="AJ193" s="174"/>
      <c r="AK193" s="174"/>
      <c r="AL193" s="174"/>
      <c r="AM193" s="175"/>
      <c r="AN193" s="175"/>
      <c r="AO193" s="175"/>
      <c r="AP193" s="185"/>
    </row>
    <row r="194" spans="2:45" ht="17.100000000000001" hidden="1" customHeight="1" x14ac:dyDescent="0.15">
      <c r="B194" s="146"/>
      <c r="C194" s="215">
        <v>37</v>
      </c>
      <c r="D194" s="272"/>
      <c r="E194" s="273"/>
      <c r="F194" s="274"/>
      <c r="G194" s="252" t="str">
        <f>IF(D194="","",D194)</f>
        <v/>
      </c>
      <c r="H194" s="256"/>
      <c r="I194" s="256"/>
      <c r="J194" s="256"/>
      <c r="K194" s="256"/>
      <c r="L194" s="257"/>
      <c r="M194" s="263"/>
      <c r="N194" s="264"/>
      <c r="O194" s="265"/>
      <c r="P194" s="229" t="s">
        <v>49</v>
      </c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  <c r="AG194" s="230"/>
      <c r="AH194" s="231"/>
      <c r="AI194" s="217" t="s">
        <v>124</v>
      </c>
      <c r="AJ194" s="218"/>
      <c r="AK194" s="218"/>
      <c r="AL194" s="219"/>
      <c r="AM194" s="223"/>
      <c r="AN194" s="224"/>
      <c r="AO194" s="225"/>
      <c r="AP194" s="155"/>
    </row>
    <row r="195" spans="2:45" ht="17.100000000000001" hidden="1" customHeight="1" x14ac:dyDescent="0.15">
      <c r="B195" s="146"/>
      <c r="C195" s="215"/>
      <c r="D195" s="248"/>
      <c r="E195" s="249"/>
      <c r="F195" s="250"/>
      <c r="G195" s="252"/>
      <c r="H195" s="256"/>
      <c r="I195" s="256"/>
      <c r="J195" s="256"/>
      <c r="K195" s="256"/>
      <c r="L195" s="257"/>
      <c r="M195" s="263"/>
      <c r="N195" s="264"/>
      <c r="O195" s="265"/>
      <c r="P195" s="229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1"/>
      <c r="AI195" s="240" t="str">
        <f>AS196</f>
        <v/>
      </c>
      <c r="AJ195" s="241"/>
      <c r="AK195" s="241"/>
      <c r="AL195" s="242"/>
      <c r="AM195" s="223"/>
      <c r="AN195" s="224"/>
      <c r="AO195" s="225"/>
      <c r="AP195" s="155"/>
      <c r="AS195" s="197" t="s">
        <v>126</v>
      </c>
    </row>
    <row r="196" spans="2:45" ht="17.100000000000001" hidden="1" customHeight="1" x14ac:dyDescent="0.15">
      <c r="B196" s="146"/>
      <c r="C196" s="215"/>
      <c r="D196" s="238"/>
      <c r="E196" s="239"/>
      <c r="F196" s="239"/>
      <c r="G196" s="252"/>
      <c r="H196" s="256"/>
      <c r="I196" s="256"/>
      <c r="J196" s="256"/>
      <c r="K196" s="256"/>
      <c r="L196" s="257"/>
      <c r="M196" s="263"/>
      <c r="N196" s="264"/>
      <c r="O196" s="265"/>
      <c r="P196" s="229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1"/>
      <c r="AI196" s="235"/>
      <c r="AJ196" s="236"/>
      <c r="AK196" s="236"/>
      <c r="AL196" s="237"/>
      <c r="AM196" s="223"/>
      <c r="AN196" s="224"/>
      <c r="AO196" s="225"/>
      <c r="AP196" s="155"/>
      <c r="AS196" s="197" t="str">
        <f>IF('（様式例４）出席簿・子供'!BB131=0,"",'（様式例４）出席簿・子供'!BB131)</f>
        <v/>
      </c>
    </row>
    <row r="197" spans="2:45" ht="17.100000000000001" hidden="1" customHeight="1" x14ac:dyDescent="0.15">
      <c r="B197" s="146"/>
      <c r="C197" s="215"/>
      <c r="D197" s="157"/>
      <c r="E197" s="158" t="s">
        <v>25</v>
      </c>
      <c r="F197" s="157"/>
      <c r="G197" s="252"/>
      <c r="H197" s="256"/>
      <c r="I197" s="256"/>
      <c r="J197" s="256"/>
      <c r="K197" s="256"/>
      <c r="L197" s="257"/>
      <c r="M197" s="263"/>
      <c r="N197" s="264"/>
      <c r="O197" s="265"/>
      <c r="P197" s="229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1"/>
      <c r="AI197" s="240" t="str">
        <f>AS198</f>
        <v/>
      </c>
      <c r="AJ197" s="241"/>
      <c r="AK197" s="241"/>
      <c r="AL197" s="242"/>
      <c r="AM197" s="223"/>
      <c r="AN197" s="224"/>
      <c r="AO197" s="225"/>
      <c r="AP197" s="155"/>
      <c r="AS197" s="197" t="s">
        <v>126</v>
      </c>
    </row>
    <row r="198" spans="2:45" ht="17.100000000000001" hidden="1" customHeight="1" x14ac:dyDescent="0.15">
      <c r="B198" s="146"/>
      <c r="C198" s="216"/>
      <c r="D198" s="243"/>
      <c r="E198" s="244"/>
      <c r="F198" s="244"/>
      <c r="G198" s="253"/>
      <c r="H198" s="258"/>
      <c r="I198" s="258"/>
      <c r="J198" s="258"/>
      <c r="K198" s="258"/>
      <c r="L198" s="259"/>
      <c r="M198" s="266"/>
      <c r="N198" s="267"/>
      <c r="O198" s="268"/>
      <c r="P198" s="232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4"/>
      <c r="AI198" s="235"/>
      <c r="AJ198" s="236"/>
      <c r="AK198" s="236"/>
      <c r="AL198" s="237"/>
      <c r="AM198" s="226"/>
      <c r="AN198" s="227"/>
      <c r="AO198" s="228"/>
      <c r="AP198" s="155"/>
      <c r="AS198" s="197" t="str">
        <f>IF('（様式例４）出席簿・保護者'!BB113=0,"",'（様式例４）出席簿・保護者'!BB113)</f>
        <v/>
      </c>
    </row>
    <row r="199" spans="2:45" ht="17.100000000000001" hidden="1" customHeight="1" x14ac:dyDescent="0.15">
      <c r="B199" s="146"/>
      <c r="C199" s="214">
        <v>38</v>
      </c>
      <c r="D199" s="245"/>
      <c r="E199" s="246"/>
      <c r="F199" s="247"/>
      <c r="G199" s="251" t="str">
        <f>IF(D199="","",D199)</f>
        <v/>
      </c>
      <c r="H199" s="254"/>
      <c r="I199" s="254"/>
      <c r="J199" s="254"/>
      <c r="K199" s="254"/>
      <c r="L199" s="255"/>
      <c r="M199" s="260"/>
      <c r="N199" s="261"/>
      <c r="O199" s="262"/>
      <c r="P199" s="269" t="s">
        <v>49</v>
      </c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1"/>
      <c r="AI199" s="217" t="s">
        <v>124</v>
      </c>
      <c r="AJ199" s="218"/>
      <c r="AK199" s="218"/>
      <c r="AL199" s="219"/>
      <c r="AM199" s="220"/>
      <c r="AN199" s="221"/>
      <c r="AO199" s="222"/>
      <c r="AP199" s="155"/>
    </row>
    <row r="200" spans="2:45" ht="17.100000000000001" hidden="1" customHeight="1" x14ac:dyDescent="0.15">
      <c r="B200" s="146"/>
      <c r="C200" s="215"/>
      <c r="D200" s="248"/>
      <c r="E200" s="249"/>
      <c r="F200" s="250"/>
      <c r="G200" s="252"/>
      <c r="H200" s="256"/>
      <c r="I200" s="256"/>
      <c r="J200" s="256"/>
      <c r="K200" s="256"/>
      <c r="L200" s="257"/>
      <c r="M200" s="263"/>
      <c r="N200" s="264"/>
      <c r="O200" s="265"/>
      <c r="P200" s="229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1"/>
      <c r="AI200" s="240" t="str">
        <f>AS201</f>
        <v/>
      </c>
      <c r="AJ200" s="241"/>
      <c r="AK200" s="241"/>
      <c r="AL200" s="242"/>
      <c r="AM200" s="223"/>
      <c r="AN200" s="224"/>
      <c r="AO200" s="225"/>
      <c r="AP200" s="155"/>
      <c r="AS200" s="197" t="s">
        <v>126</v>
      </c>
    </row>
    <row r="201" spans="2:45" ht="17.100000000000001" hidden="1" customHeight="1" x14ac:dyDescent="0.15">
      <c r="B201" s="146"/>
      <c r="C201" s="215"/>
      <c r="D201" s="238"/>
      <c r="E201" s="239"/>
      <c r="F201" s="239"/>
      <c r="G201" s="252"/>
      <c r="H201" s="256"/>
      <c r="I201" s="256"/>
      <c r="J201" s="256"/>
      <c r="K201" s="256"/>
      <c r="L201" s="257"/>
      <c r="M201" s="263"/>
      <c r="N201" s="264"/>
      <c r="O201" s="265"/>
      <c r="P201" s="229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  <c r="AG201" s="230"/>
      <c r="AH201" s="231"/>
      <c r="AI201" s="235"/>
      <c r="AJ201" s="236"/>
      <c r="AK201" s="236"/>
      <c r="AL201" s="237"/>
      <c r="AM201" s="223"/>
      <c r="AN201" s="224"/>
      <c r="AO201" s="225"/>
      <c r="AP201" s="155"/>
      <c r="AS201" s="197" t="str">
        <f>IF('（様式例４）出席簿・子供'!BC131=0,"",'（様式例４）出席簿・子供'!BC131)</f>
        <v/>
      </c>
    </row>
    <row r="202" spans="2:45" ht="17.100000000000001" hidden="1" customHeight="1" x14ac:dyDescent="0.15">
      <c r="B202" s="146"/>
      <c r="C202" s="215"/>
      <c r="D202" s="157"/>
      <c r="E202" s="158" t="s">
        <v>25</v>
      </c>
      <c r="F202" s="157"/>
      <c r="G202" s="252"/>
      <c r="H202" s="256"/>
      <c r="I202" s="256"/>
      <c r="J202" s="256"/>
      <c r="K202" s="256"/>
      <c r="L202" s="257"/>
      <c r="M202" s="263"/>
      <c r="N202" s="264"/>
      <c r="O202" s="265"/>
      <c r="P202" s="229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  <c r="AG202" s="230"/>
      <c r="AH202" s="231"/>
      <c r="AI202" s="240" t="str">
        <f>AS203</f>
        <v/>
      </c>
      <c r="AJ202" s="241"/>
      <c r="AK202" s="241"/>
      <c r="AL202" s="242"/>
      <c r="AM202" s="223"/>
      <c r="AN202" s="224"/>
      <c r="AO202" s="225"/>
      <c r="AP202" s="155"/>
      <c r="AS202" s="197" t="s">
        <v>126</v>
      </c>
    </row>
    <row r="203" spans="2:45" ht="17.100000000000001" hidden="1" customHeight="1" x14ac:dyDescent="0.15">
      <c r="B203" s="146"/>
      <c r="C203" s="216"/>
      <c r="D203" s="243"/>
      <c r="E203" s="244"/>
      <c r="F203" s="244"/>
      <c r="G203" s="253"/>
      <c r="H203" s="258"/>
      <c r="I203" s="258"/>
      <c r="J203" s="258"/>
      <c r="K203" s="258"/>
      <c r="L203" s="259"/>
      <c r="M203" s="266"/>
      <c r="N203" s="267"/>
      <c r="O203" s="268"/>
      <c r="P203" s="232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4"/>
      <c r="AI203" s="235"/>
      <c r="AJ203" s="236"/>
      <c r="AK203" s="236"/>
      <c r="AL203" s="237"/>
      <c r="AM203" s="226"/>
      <c r="AN203" s="227"/>
      <c r="AO203" s="228"/>
      <c r="AP203" s="155"/>
      <c r="AS203" s="197" t="str">
        <f>IF('（様式例４）出席簿・保護者'!BC113=0,"",'（様式例４）出席簿・保護者'!BC113)</f>
        <v/>
      </c>
    </row>
    <row r="204" spans="2:45" ht="17.100000000000001" hidden="1" customHeight="1" x14ac:dyDescent="0.15">
      <c r="B204" s="146"/>
      <c r="C204" s="215">
        <v>39</v>
      </c>
      <c r="D204" s="245"/>
      <c r="E204" s="246"/>
      <c r="F204" s="247"/>
      <c r="G204" s="251" t="str">
        <f>IF(D204="","",D204)</f>
        <v/>
      </c>
      <c r="H204" s="254"/>
      <c r="I204" s="254"/>
      <c r="J204" s="254"/>
      <c r="K204" s="254"/>
      <c r="L204" s="255"/>
      <c r="M204" s="260"/>
      <c r="N204" s="261"/>
      <c r="O204" s="262"/>
      <c r="P204" s="269" t="s">
        <v>49</v>
      </c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  <c r="AB204" s="270"/>
      <c r="AC204" s="270"/>
      <c r="AD204" s="270"/>
      <c r="AE204" s="270"/>
      <c r="AF204" s="270"/>
      <c r="AG204" s="270"/>
      <c r="AH204" s="271"/>
      <c r="AI204" s="217" t="s">
        <v>124</v>
      </c>
      <c r="AJ204" s="218"/>
      <c r="AK204" s="218"/>
      <c r="AL204" s="219"/>
      <c r="AM204" s="220"/>
      <c r="AN204" s="221"/>
      <c r="AO204" s="222"/>
      <c r="AP204" s="155"/>
    </row>
    <row r="205" spans="2:45" ht="17.100000000000001" hidden="1" customHeight="1" x14ac:dyDescent="0.15">
      <c r="B205" s="146"/>
      <c r="C205" s="215"/>
      <c r="D205" s="248"/>
      <c r="E205" s="249"/>
      <c r="F205" s="250"/>
      <c r="G205" s="252"/>
      <c r="H205" s="256"/>
      <c r="I205" s="256"/>
      <c r="J205" s="256"/>
      <c r="K205" s="256"/>
      <c r="L205" s="257"/>
      <c r="M205" s="263"/>
      <c r="N205" s="264"/>
      <c r="O205" s="265"/>
      <c r="P205" s="229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30"/>
      <c r="AH205" s="231"/>
      <c r="AI205" s="240" t="str">
        <f>AS206</f>
        <v/>
      </c>
      <c r="AJ205" s="241"/>
      <c r="AK205" s="241"/>
      <c r="AL205" s="242"/>
      <c r="AM205" s="223"/>
      <c r="AN205" s="224"/>
      <c r="AO205" s="225"/>
      <c r="AP205" s="155"/>
      <c r="AS205" s="197" t="s">
        <v>126</v>
      </c>
    </row>
    <row r="206" spans="2:45" ht="17.100000000000001" hidden="1" customHeight="1" x14ac:dyDescent="0.15">
      <c r="B206" s="146"/>
      <c r="C206" s="215"/>
      <c r="D206" s="238"/>
      <c r="E206" s="239"/>
      <c r="F206" s="239"/>
      <c r="G206" s="252"/>
      <c r="H206" s="256"/>
      <c r="I206" s="256"/>
      <c r="J206" s="256"/>
      <c r="K206" s="256"/>
      <c r="L206" s="257"/>
      <c r="M206" s="263"/>
      <c r="N206" s="264"/>
      <c r="O206" s="265"/>
      <c r="P206" s="229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  <c r="AE206" s="230"/>
      <c r="AF206" s="230"/>
      <c r="AG206" s="230"/>
      <c r="AH206" s="231"/>
      <c r="AI206" s="235"/>
      <c r="AJ206" s="236"/>
      <c r="AK206" s="236"/>
      <c r="AL206" s="237"/>
      <c r="AM206" s="223"/>
      <c r="AN206" s="224"/>
      <c r="AO206" s="225"/>
      <c r="AP206" s="155"/>
      <c r="AS206" s="197" t="str">
        <f>IF('（様式例４）出席簿・子供'!BD131=0,"",'（様式例４）出席簿・子供'!BD131)</f>
        <v/>
      </c>
    </row>
    <row r="207" spans="2:45" ht="17.100000000000001" hidden="1" customHeight="1" x14ac:dyDescent="0.15">
      <c r="B207" s="146"/>
      <c r="C207" s="215"/>
      <c r="D207" s="157"/>
      <c r="E207" s="158" t="s">
        <v>25</v>
      </c>
      <c r="F207" s="157"/>
      <c r="G207" s="252"/>
      <c r="H207" s="256"/>
      <c r="I207" s="256"/>
      <c r="J207" s="256"/>
      <c r="K207" s="256"/>
      <c r="L207" s="257"/>
      <c r="M207" s="263"/>
      <c r="N207" s="264"/>
      <c r="O207" s="265"/>
      <c r="P207" s="229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0"/>
      <c r="AG207" s="230"/>
      <c r="AH207" s="231"/>
      <c r="AI207" s="240" t="str">
        <f>AS208</f>
        <v/>
      </c>
      <c r="AJ207" s="241"/>
      <c r="AK207" s="241"/>
      <c r="AL207" s="242"/>
      <c r="AM207" s="223"/>
      <c r="AN207" s="224"/>
      <c r="AO207" s="225"/>
      <c r="AP207" s="155"/>
      <c r="AS207" s="197" t="s">
        <v>126</v>
      </c>
    </row>
    <row r="208" spans="2:45" ht="17.100000000000001" hidden="1" customHeight="1" x14ac:dyDescent="0.15">
      <c r="B208" s="146"/>
      <c r="C208" s="216"/>
      <c r="D208" s="243"/>
      <c r="E208" s="244"/>
      <c r="F208" s="244"/>
      <c r="G208" s="253"/>
      <c r="H208" s="258"/>
      <c r="I208" s="258"/>
      <c r="J208" s="258"/>
      <c r="K208" s="258"/>
      <c r="L208" s="259"/>
      <c r="M208" s="266"/>
      <c r="N208" s="267"/>
      <c r="O208" s="268"/>
      <c r="P208" s="232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4"/>
      <c r="AI208" s="235"/>
      <c r="AJ208" s="236"/>
      <c r="AK208" s="236"/>
      <c r="AL208" s="237"/>
      <c r="AM208" s="226"/>
      <c r="AN208" s="227"/>
      <c r="AO208" s="228"/>
      <c r="AP208" s="155"/>
      <c r="AS208" s="197" t="str">
        <f>IF('（様式例４）出席簿・保護者'!BD113=0,"",'（様式例４）出席簿・保護者'!BD113)</f>
        <v/>
      </c>
    </row>
    <row r="209" spans="2:45" ht="17.100000000000001" hidden="1" customHeight="1" x14ac:dyDescent="0.15">
      <c r="B209" s="146"/>
      <c r="C209" s="214">
        <v>40</v>
      </c>
      <c r="D209" s="245"/>
      <c r="E209" s="246"/>
      <c r="F209" s="247"/>
      <c r="G209" s="251" t="str">
        <f>IF(D209="","",D209)</f>
        <v/>
      </c>
      <c r="H209" s="254"/>
      <c r="I209" s="254"/>
      <c r="J209" s="254"/>
      <c r="K209" s="254"/>
      <c r="L209" s="255"/>
      <c r="M209" s="260"/>
      <c r="N209" s="261"/>
      <c r="O209" s="262"/>
      <c r="P209" s="269" t="s">
        <v>49</v>
      </c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270"/>
      <c r="AG209" s="270"/>
      <c r="AH209" s="271"/>
      <c r="AI209" s="217" t="s">
        <v>124</v>
      </c>
      <c r="AJ209" s="218"/>
      <c r="AK209" s="218"/>
      <c r="AL209" s="219"/>
      <c r="AM209" s="220"/>
      <c r="AN209" s="221"/>
      <c r="AO209" s="222"/>
      <c r="AP209" s="155"/>
    </row>
    <row r="210" spans="2:45" ht="17.100000000000001" hidden="1" customHeight="1" x14ac:dyDescent="0.15">
      <c r="B210" s="146"/>
      <c r="C210" s="215"/>
      <c r="D210" s="248"/>
      <c r="E210" s="249"/>
      <c r="F210" s="250"/>
      <c r="G210" s="252"/>
      <c r="H210" s="256"/>
      <c r="I210" s="256"/>
      <c r="J210" s="256"/>
      <c r="K210" s="256"/>
      <c r="L210" s="257"/>
      <c r="M210" s="263"/>
      <c r="N210" s="264"/>
      <c r="O210" s="265"/>
      <c r="P210" s="229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1"/>
      <c r="AI210" s="240" t="str">
        <f>AS211</f>
        <v/>
      </c>
      <c r="AJ210" s="241"/>
      <c r="AK210" s="241"/>
      <c r="AL210" s="242"/>
      <c r="AM210" s="223"/>
      <c r="AN210" s="224"/>
      <c r="AO210" s="225"/>
      <c r="AP210" s="155"/>
      <c r="AS210" s="197" t="s">
        <v>126</v>
      </c>
    </row>
    <row r="211" spans="2:45" ht="17.100000000000001" hidden="1" customHeight="1" x14ac:dyDescent="0.15">
      <c r="B211" s="146"/>
      <c r="C211" s="215"/>
      <c r="D211" s="238"/>
      <c r="E211" s="239"/>
      <c r="F211" s="239"/>
      <c r="G211" s="252"/>
      <c r="H211" s="256"/>
      <c r="I211" s="256"/>
      <c r="J211" s="256"/>
      <c r="K211" s="256"/>
      <c r="L211" s="257"/>
      <c r="M211" s="263"/>
      <c r="N211" s="264"/>
      <c r="O211" s="265"/>
      <c r="P211" s="229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1"/>
      <c r="AI211" s="235"/>
      <c r="AJ211" s="236"/>
      <c r="AK211" s="236"/>
      <c r="AL211" s="237"/>
      <c r="AM211" s="223"/>
      <c r="AN211" s="224"/>
      <c r="AO211" s="225"/>
      <c r="AP211" s="155"/>
      <c r="AS211" s="197" t="str">
        <f>IF('（様式例４）出席簿・子供'!BE131=0,"",'（様式例４）出席簿・子供'!BE131)</f>
        <v/>
      </c>
    </row>
    <row r="212" spans="2:45" ht="17.100000000000001" hidden="1" customHeight="1" x14ac:dyDescent="0.15">
      <c r="B212" s="146"/>
      <c r="C212" s="215"/>
      <c r="D212" s="157"/>
      <c r="E212" s="158" t="s">
        <v>25</v>
      </c>
      <c r="F212" s="157"/>
      <c r="G212" s="252"/>
      <c r="H212" s="256"/>
      <c r="I212" s="256"/>
      <c r="J212" s="256"/>
      <c r="K212" s="256"/>
      <c r="L212" s="257"/>
      <c r="M212" s="263"/>
      <c r="N212" s="264"/>
      <c r="O212" s="265"/>
      <c r="P212" s="229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1"/>
      <c r="AI212" s="240" t="str">
        <f>AS213</f>
        <v/>
      </c>
      <c r="AJ212" s="241"/>
      <c r="AK212" s="241"/>
      <c r="AL212" s="242"/>
      <c r="AM212" s="223"/>
      <c r="AN212" s="224"/>
      <c r="AO212" s="225"/>
      <c r="AP212" s="155"/>
      <c r="AS212" s="197" t="s">
        <v>126</v>
      </c>
    </row>
    <row r="213" spans="2:45" ht="17.100000000000001" hidden="1" customHeight="1" x14ac:dyDescent="0.15">
      <c r="B213" s="146"/>
      <c r="C213" s="216"/>
      <c r="D213" s="243"/>
      <c r="E213" s="244"/>
      <c r="F213" s="244"/>
      <c r="G213" s="253"/>
      <c r="H213" s="258"/>
      <c r="I213" s="258"/>
      <c r="J213" s="258"/>
      <c r="K213" s="258"/>
      <c r="L213" s="259"/>
      <c r="M213" s="266"/>
      <c r="N213" s="267"/>
      <c r="O213" s="268"/>
      <c r="P213" s="232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4"/>
      <c r="AI213" s="235"/>
      <c r="AJ213" s="236"/>
      <c r="AK213" s="236"/>
      <c r="AL213" s="237"/>
      <c r="AM213" s="226"/>
      <c r="AN213" s="227"/>
      <c r="AO213" s="228"/>
      <c r="AP213" s="155"/>
      <c r="AS213" s="197" t="str">
        <f>IF('（様式例４）出席簿・保護者'!BE113=0,"",'（様式例４）出席簿・保護者'!BE113)</f>
        <v/>
      </c>
    </row>
    <row r="214" spans="2:45" ht="17.100000000000001" hidden="1" customHeight="1" x14ac:dyDescent="0.15">
      <c r="B214" s="146"/>
      <c r="C214" s="215">
        <v>41</v>
      </c>
      <c r="D214" s="245"/>
      <c r="E214" s="246"/>
      <c r="F214" s="247"/>
      <c r="G214" s="251" t="str">
        <f>IF(D214="","",D214)</f>
        <v/>
      </c>
      <c r="H214" s="254"/>
      <c r="I214" s="254"/>
      <c r="J214" s="254"/>
      <c r="K214" s="254"/>
      <c r="L214" s="255"/>
      <c r="M214" s="260"/>
      <c r="N214" s="261"/>
      <c r="O214" s="262"/>
      <c r="P214" s="269" t="s">
        <v>49</v>
      </c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  <c r="AB214" s="270"/>
      <c r="AC214" s="270"/>
      <c r="AD214" s="270"/>
      <c r="AE214" s="270"/>
      <c r="AF214" s="270"/>
      <c r="AG214" s="270"/>
      <c r="AH214" s="271"/>
      <c r="AI214" s="217" t="s">
        <v>124</v>
      </c>
      <c r="AJ214" s="218"/>
      <c r="AK214" s="218"/>
      <c r="AL214" s="219"/>
      <c r="AM214" s="220"/>
      <c r="AN214" s="221"/>
      <c r="AO214" s="222"/>
      <c r="AP214" s="155"/>
    </row>
    <row r="215" spans="2:45" ht="17.100000000000001" hidden="1" customHeight="1" x14ac:dyDescent="0.15">
      <c r="B215" s="146"/>
      <c r="C215" s="215"/>
      <c r="D215" s="248"/>
      <c r="E215" s="249"/>
      <c r="F215" s="250"/>
      <c r="G215" s="252"/>
      <c r="H215" s="256"/>
      <c r="I215" s="256"/>
      <c r="J215" s="256"/>
      <c r="K215" s="256"/>
      <c r="L215" s="257"/>
      <c r="M215" s="263"/>
      <c r="N215" s="264"/>
      <c r="O215" s="265"/>
      <c r="P215" s="229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  <c r="AF215" s="230"/>
      <c r="AG215" s="230"/>
      <c r="AH215" s="231"/>
      <c r="AI215" s="240" t="str">
        <f>AS216</f>
        <v/>
      </c>
      <c r="AJ215" s="241"/>
      <c r="AK215" s="241"/>
      <c r="AL215" s="242"/>
      <c r="AM215" s="223"/>
      <c r="AN215" s="224"/>
      <c r="AO215" s="225"/>
      <c r="AP215" s="155"/>
      <c r="AS215" s="197" t="s">
        <v>126</v>
      </c>
    </row>
    <row r="216" spans="2:45" ht="17.100000000000001" hidden="1" customHeight="1" x14ac:dyDescent="0.15">
      <c r="B216" s="146"/>
      <c r="C216" s="215"/>
      <c r="D216" s="238"/>
      <c r="E216" s="239"/>
      <c r="F216" s="239"/>
      <c r="G216" s="252"/>
      <c r="H216" s="256"/>
      <c r="I216" s="256"/>
      <c r="J216" s="256"/>
      <c r="K216" s="256"/>
      <c r="L216" s="257"/>
      <c r="M216" s="263"/>
      <c r="N216" s="264"/>
      <c r="O216" s="265"/>
      <c r="P216" s="229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1"/>
      <c r="AI216" s="235"/>
      <c r="AJ216" s="236"/>
      <c r="AK216" s="236"/>
      <c r="AL216" s="237"/>
      <c r="AM216" s="223"/>
      <c r="AN216" s="224"/>
      <c r="AO216" s="225"/>
      <c r="AP216" s="155"/>
      <c r="AS216" s="197" t="str">
        <f>IF('（様式例４）出席簿・子供'!BF131=0,"",'（様式例４）出席簿・子供'!BF131)</f>
        <v/>
      </c>
    </row>
    <row r="217" spans="2:45" ht="17.100000000000001" hidden="1" customHeight="1" x14ac:dyDescent="0.15">
      <c r="B217" s="146"/>
      <c r="C217" s="215"/>
      <c r="D217" s="157"/>
      <c r="E217" s="158" t="s">
        <v>25</v>
      </c>
      <c r="F217" s="157"/>
      <c r="G217" s="252"/>
      <c r="H217" s="256"/>
      <c r="I217" s="256"/>
      <c r="J217" s="256"/>
      <c r="K217" s="256"/>
      <c r="L217" s="257"/>
      <c r="M217" s="263"/>
      <c r="N217" s="264"/>
      <c r="O217" s="265"/>
      <c r="P217" s="229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  <c r="AF217" s="230"/>
      <c r="AG217" s="230"/>
      <c r="AH217" s="231"/>
      <c r="AI217" s="240" t="str">
        <f>AS218</f>
        <v/>
      </c>
      <c r="AJ217" s="241"/>
      <c r="AK217" s="241"/>
      <c r="AL217" s="242"/>
      <c r="AM217" s="223"/>
      <c r="AN217" s="224"/>
      <c r="AO217" s="225"/>
      <c r="AP217" s="155"/>
      <c r="AS217" s="197" t="s">
        <v>126</v>
      </c>
    </row>
    <row r="218" spans="2:45" ht="17.100000000000001" hidden="1" customHeight="1" x14ac:dyDescent="0.15">
      <c r="B218" s="146"/>
      <c r="C218" s="216"/>
      <c r="D218" s="243"/>
      <c r="E218" s="244"/>
      <c r="F218" s="244"/>
      <c r="G218" s="253"/>
      <c r="H218" s="258"/>
      <c r="I218" s="258"/>
      <c r="J218" s="258"/>
      <c r="K218" s="258"/>
      <c r="L218" s="259"/>
      <c r="M218" s="266"/>
      <c r="N218" s="267"/>
      <c r="O218" s="268"/>
      <c r="P218" s="232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4"/>
      <c r="AI218" s="235"/>
      <c r="AJ218" s="236"/>
      <c r="AK218" s="236"/>
      <c r="AL218" s="237"/>
      <c r="AM218" s="226"/>
      <c r="AN218" s="227"/>
      <c r="AO218" s="228"/>
      <c r="AP218" s="155"/>
      <c r="AS218" s="197" t="str">
        <f>IF('（様式例４）出席簿・保護者'!BF113=0,"",'（様式例４）出席簿・保護者'!BF113)</f>
        <v/>
      </c>
    </row>
    <row r="219" spans="2:45" ht="17.100000000000001" hidden="1" customHeight="1" x14ac:dyDescent="0.15">
      <c r="B219" s="146"/>
      <c r="C219" s="214">
        <v>42</v>
      </c>
      <c r="D219" s="245"/>
      <c r="E219" s="246"/>
      <c r="F219" s="247"/>
      <c r="G219" s="251" t="str">
        <f>IF(D219="","",D219)</f>
        <v/>
      </c>
      <c r="H219" s="254"/>
      <c r="I219" s="254"/>
      <c r="J219" s="254"/>
      <c r="K219" s="254"/>
      <c r="L219" s="255"/>
      <c r="M219" s="260"/>
      <c r="N219" s="261"/>
      <c r="O219" s="262"/>
      <c r="P219" s="269" t="s">
        <v>49</v>
      </c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1"/>
      <c r="AI219" s="217" t="s">
        <v>124</v>
      </c>
      <c r="AJ219" s="218"/>
      <c r="AK219" s="218"/>
      <c r="AL219" s="219"/>
      <c r="AM219" s="220"/>
      <c r="AN219" s="221"/>
      <c r="AO219" s="222"/>
      <c r="AP219" s="155"/>
    </row>
    <row r="220" spans="2:45" ht="17.100000000000001" hidden="1" customHeight="1" x14ac:dyDescent="0.15">
      <c r="B220" s="146"/>
      <c r="C220" s="215"/>
      <c r="D220" s="248"/>
      <c r="E220" s="249"/>
      <c r="F220" s="250"/>
      <c r="G220" s="252"/>
      <c r="H220" s="256"/>
      <c r="I220" s="256"/>
      <c r="J220" s="256"/>
      <c r="K220" s="256"/>
      <c r="L220" s="257"/>
      <c r="M220" s="263"/>
      <c r="N220" s="264"/>
      <c r="O220" s="265"/>
      <c r="P220" s="229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  <c r="AF220" s="230"/>
      <c r="AG220" s="230"/>
      <c r="AH220" s="231"/>
      <c r="AI220" s="240" t="str">
        <f>AS221</f>
        <v/>
      </c>
      <c r="AJ220" s="241"/>
      <c r="AK220" s="241"/>
      <c r="AL220" s="242"/>
      <c r="AM220" s="223"/>
      <c r="AN220" s="224"/>
      <c r="AO220" s="225"/>
      <c r="AP220" s="155"/>
      <c r="AS220" s="197" t="s">
        <v>126</v>
      </c>
    </row>
    <row r="221" spans="2:45" ht="17.100000000000001" hidden="1" customHeight="1" x14ac:dyDescent="0.15">
      <c r="B221" s="146"/>
      <c r="C221" s="215"/>
      <c r="D221" s="238"/>
      <c r="E221" s="239"/>
      <c r="F221" s="239"/>
      <c r="G221" s="252"/>
      <c r="H221" s="256"/>
      <c r="I221" s="256"/>
      <c r="J221" s="256"/>
      <c r="K221" s="256"/>
      <c r="L221" s="257"/>
      <c r="M221" s="263"/>
      <c r="N221" s="264"/>
      <c r="O221" s="265"/>
      <c r="P221" s="229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0"/>
      <c r="AF221" s="230"/>
      <c r="AG221" s="230"/>
      <c r="AH221" s="231"/>
      <c r="AI221" s="235"/>
      <c r="AJ221" s="236"/>
      <c r="AK221" s="236"/>
      <c r="AL221" s="237"/>
      <c r="AM221" s="223"/>
      <c r="AN221" s="224"/>
      <c r="AO221" s="225"/>
      <c r="AP221" s="155"/>
      <c r="AS221" s="197" t="str">
        <f>IF('（様式例４）出席簿・子供'!BG131=0,"",'（様式例４）出席簿・子供'!BG131)</f>
        <v/>
      </c>
    </row>
    <row r="222" spans="2:45" ht="17.100000000000001" hidden="1" customHeight="1" x14ac:dyDescent="0.15">
      <c r="B222" s="146"/>
      <c r="C222" s="215"/>
      <c r="D222" s="157"/>
      <c r="E222" s="158" t="s">
        <v>25</v>
      </c>
      <c r="F222" s="157"/>
      <c r="G222" s="252"/>
      <c r="H222" s="256"/>
      <c r="I222" s="256"/>
      <c r="J222" s="256"/>
      <c r="K222" s="256"/>
      <c r="L222" s="257"/>
      <c r="M222" s="263"/>
      <c r="N222" s="264"/>
      <c r="O222" s="265"/>
      <c r="P222" s="229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1"/>
      <c r="AI222" s="240" t="str">
        <f>AS223</f>
        <v/>
      </c>
      <c r="AJ222" s="241"/>
      <c r="AK222" s="241"/>
      <c r="AL222" s="242"/>
      <c r="AM222" s="223"/>
      <c r="AN222" s="224"/>
      <c r="AO222" s="225"/>
      <c r="AP222" s="155"/>
      <c r="AS222" s="197" t="s">
        <v>126</v>
      </c>
    </row>
    <row r="223" spans="2:45" ht="17.100000000000001" hidden="1" customHeight="1" x14ac:dyDescent="0.15">
      <c r="B223" s="146"/>
      <c r="C223" s="216"/>
      <c r="D223" s="243"/>
      <c r="E223" s="244"/>
      <c r="F223" s="244"/>
      <c r="G223" s="253"/>
      <c r="H223" s="258"/>
      <c r="I223" s="258"/>
      <c r="J223" s="258"/>
      <c r="K223" s="258"/>
      <c r="L223" s="259"/>
      <c r="M223" s="266"/>
      <c r="N223" s="267"/>
      <c r="O223" s="268"/>
      <c r="P223" s="232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4"/>
      <c r="AI223" s="235"/>
      <c r="AJ223" s="236"/>
      <c r="AK223" s="236"/>
      <c r="AL223" s="237"/>
      <c r="AM223" s="226"/>
      <c r="AN223" s="227"/>
      <c r="AO223" s="228"/>
      <c r="AP223" s="155"/>
      <c r="AS223" s="197" t="str">
        <f>IF('（様式例４）出席簿・保護者'!BG113=0,"",'（様式例４）出席簿・保護者'!BG113)</f>
        <v/>
      </c>
    </row>
    <row r="224" spans="2:45" ht="17.100000000000001" hidden="1" customHeight="1" x14ac:dyDescent="0.15">
      <c r="B224" s="146"/>
      <c r="C224" s="215">
        <v>43</v>
      </c>
      <c r="D224" s="245"/>
      <c r="E224" s="246"/>
      <c r="F224" s="247"/>
      <c r="G224" s="251" t="str">
        <f>IF(D224="","",D224)</f>
        <v/>
      </c>
      <c r="H224" s="254"/>
      <c r="I224" s="254"/>
      <c r="J224" s="254"/>
      <c r="K224" s="254"/>
      <c r="L224" s="255"/>
      <c r="M224" s="260"/>
      <c r="N224" s="261"/>
      <c r="O224" s="262"/>
      <c r="P224" s="269" t="s">
        <v>49</v>
      </c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1"/>
      <c r="AI224" s="217" t="s">
        <v>124</v>
      </c>
      <c r="AJ224" s="218"/>
      <c r="AK224" s="218"/>
      <c r="AL224" s="219"/>
      <c r="AM224" s="220"/>
      <c r="AN224" s="221"/>
      <c r="AO224" s="222"/>
      <c r="AP224" s="155"/>
    </row>
    <row r="225" spans="2:45" ht="17.100000000000001" hidden="1" customHeight="1" x14ac:dyDescent="0.15">
      <c r="B225" s="146"/>
      <c r="C225" s="215"/>
      <c r="D225" s="248"/>
      <c r="E225" s="249"/>
      <c r="F225" s="250"/>
      <c r="G225" s="252"/>
      <c r="H225" s="256"/>
      <c r="I225" s="256"/>
      <c r="J225" s="256"/>
      <c r="K225" s="256"/>
      <c r="L225" s="257"/>
      <c r="M225" s="263"/>
      <c r="N225" s="264"/>
      <c r="O225" s="265"/>
      <c r="P225" s="229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1"/>
      <c r="AI225" s="240" t="str">
        <f>AS226</f>
        <v/>
      </c>
      <c r="AJ225" s="241"/>
      <c r="AK225" s="241"/>
      <c r="AL225" s="242"/>
      <c r="AM225" s="223"/>
      <c r="AN225" s="224"/>
      <c r="AO225" s="225"/>
      <c r="AP225" s="155"/>
      <c r="AS225" s="197" t="s">
        <v>126</v>
      </c>
    </row>
    <row r="226" spans="2:45" ht="17.100000000000001" hidden="1" customHeight="1" x14ac:dyDescent="0.15">
      <c r="B226" s="146"/>
      <c r="C226" s="215"/>
      <c r="D226" s="238"/>
      <c r="E226" s="239"/>
      <c r="F226" s="239"/>
      <c r="G226" s="252"/>
      <c r="H226" s="256"/>
      <c r="I226" s="256"/>
      <c r="J226" s="256"/>
      <c r="K226" s="256"/>
      <c r="L226" s="257"/>
      <c r="M226" s="263"/>
      <c r="N226" s="264"/>
      <c r="O226" s="265"/>
      <c r="P226" s="229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  <c r="AF226" s="230"/>
      <c r="AG226" s="230"/>
      <c r="AH226" s="231"/>
      <c r="AI226" s="235"/>
      <c r="AJ226" s="236"/>
      <c r="AK226" s="236"/>
      <c r="AL226" s="237"/>
      <c r="AM226" s="223"/>
      <c r="AN226" s="224"/>
      <c r="AO226" s="225"/>
      <c r="AP226" s="155"/>
      <c r="AS226" s="197" t="str">
        <f>IF('（様式例４）出席簿・子供'!BH131=0,"",'（様式例４）出席簿・子供'!BH131)</f>
        <v/>
      </c>
    </row>
    <row r="227" spans="2:45" ht="17.100000000000001" hidden="1" customHeight="1" x14ac:dyDescent="0.15">
      <c r="B227" s="146"/>
      <c r="C227" s="215"/>
      <c r="D227" s="157"/>
      <c r="E227" s="158" t="s">
        <v>25</v>
      </c>
      <c r="F227" s="157"/>
      <c r="G227" s="252"/>
      <c r="H227" s="256"/>
      <c r="I227" s="256"/>
      <c r="J227" s="256"/>
      <c r="K227" s="256"/>
      <c r="L227" s="257"/>
      <c r="M227" s="263"/>
      <c r="N227" s="264"/>
      <c r="O227" s="265"/>
      <c r="P227" s="229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0"/>
      <c r="AG227" s="230"/>
      <c r="AH227" s="231"/>
      <c r="AI227" s="240" t="str">
        <f>AS228</f>
        <v/>
      </c>
      <c r="AJ227" s="241"/>
      <c r="AK227" s="241"/>
      <c r="AL227" s="242"/>
      <c r="AM227" s="223"/>
      <c r="AN227" s="224"/>
      <c r="AO227" s="225"/>
      <c r="AP227" s="155"/>
      <c r="AS227" s="197" t="s">
        <v>126</v>
      </c>
    </row>
    <row r="228" spans="2:45" ht="17.100000000000001" hidden="1" customHeight="1" x14ac:dyDescent="0.15">
      <c r="B228" s="146"/>
      <c r="C228" s="216"/>
      <c r="D228" s="243"/>
      <c r="E228" s="244"/>
      <c r="F228" s="244"/>
      <c r="G228" s="253"/>
      <c r="H228" s="258"/>
      <c r="I228" s="258"/>
      <c r="J228" s="258"/>
      <c r="K228" s="258"/>
      <c r="L228" s="259"/>
      <c r="M228" s="266"/>
      <c r="N228" s="267"/>
      <c r="O228" s="268"/>
      <c r="P228" s="232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4"/>
      <c r="AI228" s="235"/>
      <c r="AJ228" s="236"/>
      <c r="AK228" s="236"/>
      <c r="AL228" s="237"/>
      <c r="AM228" s="226"/>
      <c r="AN228" s="227"/>
      <c r="AO228" s="228"/>
      <c r="AP228" s="155"/>
      <c r="AS228" s="197" t="str">
        <f>IF('（様式例４）出席簿・保護者'!BH113=0,"",'（様式例４）出席簿・保護者'!BH113)</f>
        <v/>
      </c>
    </row>
    <row r="229" spans="2:45" ht="17.100000000000001" hidden="1" customHeight="1" x14ac:dyDescent="0.15">
      <c r="B229" s="146"/>
      <c r="C229" s="214">
        <v>44</v>
      </c>
      <c r="D229" s="245"/>
      <c r="E229" s="246"/>
      <c r="F229" s="247"/>
      <c r="G229" s="251" t="str">
        <f>IF(D229="","",D229)</f>
        <v/>
      </c>
      <c r="H229" s="254"/>
      <c r="I229" s="254"/>
      <c r="J229" s="254"/>
      <c r="K229" s="254"/>
      <c r="L229" s="255"/>
      <c r="M229" s="260"/>
      <c r="N229" s="261"/>
      <c r="O229" s="262"/>
      <c r="P229" s="269" t="s">
        <v>49</v>
      </c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1"/>
      <c r="AI229" s="217" t="s">
        <v>124</v>
      </c>
      <c r="AJ229" s="218"/>
      <c r="AK229" s="218"/>
      <c r="AL229" s="219"/>
      <c r="AM229" s="220"/>
      <c r="AN229" s="221"/>
      <c r="AO229" s="222"/>
      <c r="AP229" s="155"/>
    </row>
    <row r="230" spans="2:45" ht="17.100000000000001" hidden="1" customHeight="1" x14ac:dyDescent="0.15">
      <c r="B230" s="146"/>
      <c r="C230" s="215"/>
      <c r="D230" s="248"/>
      <c r="E230" s="249"/>
      <c r="F230" s="250"/>
      <c r="G230" s="252"/>
      <c r="H230" s="256"/>
      <c r="I230" s="256"/>
      <c r="J230" s="256"/>
      <c r="K230" s="256"/>
      <c r="L230" s="257"/>
      <c r="M230" s="263"/>
      <c r="N230" s="264"/>
      <c r="O230" s="265"/>
      <c r="P230" s="229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1"/>
      <c r="AI230" s="240" t="str">
        <f>AS231</f>
        <v/>
      </c>
      <c r="AJ230" s="241"/>
      <c r="AK230" s="241"/>
      <c r="AL230" s="242"/>
      <c r="AM230" s="223"/>
      <c r="AN230" s="224"/>
      <c r="AO230" s="225"/>
      <c r="AP230" s="155"/>
      <c r="AS230" s="197" t="s">
        <v>126</v>
      </c>
    </row>
    <row r="231" spans="2:45" ht="17.100000000000001" hidden="1" customHeight="1" x14ac:dyDescent="0.15">
      <c r="B231" s="146"/>
      <c r="C231" s="215"/>
      <c r="D231" s="238"/>
      <c r="E231" s="239"/>
      <c r="F231" s="239"/>
      <c r="G231" s="252"/>
      <c r="H231" s="256"/>
      <c r="I231" s="256"/>
      <c r="J231" s="256"/>
      <c r="K231" s="256"/>
      <c r="L231" s="257"/>
      <c r="M231" s="263"/>
      <c r="N231" s="264"/>
      <c r="O231" s="265"/>
      <c r="P231" s="229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0"/>
      <c r="AG231" s="230"/>
      <c r="AH231" s="231"/>
      <c r="AI231" s="235"/>
      <c r="AJ231" s="236"/>
      <c r="AK231" s="236"/>
      <c r="AL231" s="237"/>
      <c r="AM231" s="223"/>
      <c r="AN231" s="224"/>
      <c r="AO231" s="225"/>
      <c r="AP231" s="155"/>
      <c r="AS231" s="197" t="str">
        <f>IF('（様式例４）出席簿・子供'!BI131=0,"",'（様式例４）出席簿・子供'!BI131)</f>
        <v/>
      </c>
    </row>
    <row r="232" spans="2:45" ht="17.100000000000001" hidden="1" customHeight="1" x14ac:dyDescent="0.15">
      <c r="B232" s="146"/>
      <c r="C232" s="215"/>
      <c r="D232" s="157"/>
      <c r="E232" s="158" t="s">
        <v>25</v>
      </c>
      <c r="F232" s="157"/>
      <c r="G232" s="252"/>
      <c r="H232" s="256"/>
      <c r="I232" s="256"/>
      <c r="J232" s="256"/>
      <c r="K232" s="256"/>
      <c r="L232" s="257"/>
      <c r="M232" s="263"/>
      <c r="N232" s="264"/>
      <c r="O232" s="265"/>
      <c r="P232" s="229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0"/>
      <c r="AG232" s="230"/>
      <c r="AH232" s="231"/>
      <c r="AI232" s="240" t="str">
        <f>AS233</f>
        <v/>
      </c>
      <c r="AJ232" s="241"/>
      <c r="AK232" s="241"/>
      <c r="AL232" s="242"/>
      <c r="AM232" s="223"/>
      <c r="AN232" s="224"/>
      <c r="AO232" s="225"/>
      <c r="AP232" s="155"/>
      <c r="AS232" s="197" t="s">
        <v>126</v>
      </c>
    </row>
    <row r="233" spans="2:45" ht="17.100000000000001" hidden="1" customHeight="1" x14ac:dyDescent="0.15">
      <c r="B233" s="146"/>
      <c r="C233" s="216"/>
      <c r="D233" s="243"/>
      <c r="E233" s="244"/>
      <c r="F233" s="244"/>
      <c r="G233" s="253"/>
      <c r="H233" s="258"/>
      <c r="I233" s="258"/>
      <c r="J233" s="258"/>
      <c r="K233" s="258"/>
      <c r="L233" s="259"/>
      <c r="M233" s="266"/>
      <c r="N233" s="267"/>
      <c r="O233" s="268"/>
      <c r="P233" s="232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4"/>
      <c r="AI233" s="235"/>
      <c r="AJ233" s="236"/>
      <c r="AK233" s="236"/>
      <c r="AL233" s="237"/>
      <c r="AM233" s="226"/>
      <c r="AN233" s="227"/>
      <c r="AO233" s="228"/>
      <c r="AP233" s="155"/>
      <c r="AS233" s="197" t="str">
        <f>IF('（様式例４）出席簿・保護者'!BI113=0,"",'（様式例４）出席簿・保護者'!BI113)</f>
        <v/>
      </c>
    </row>
    <row r="234" spans="2:45" ht="17.100000000000001" hidden="1" customHeight="1" x14ac:dyDescent="0.15">
      <c r="B234" s="146"/>
      <c r="C234" s="215">
        <v>45</v>
      </c>
      <c r="D234" s="245"/>
      <c r="E234" s="246"/>
      <c r="F234" s="247"/>
      <c r="G234" s="251" t="str">
        <f>IF(D234="","",D234)</f>
        <v/>
      </c>
      <c r="H234" s="254"/>
      <c r="I234" s="254"/>
      <c r="J234" s="254"/>
      <c r="K234" s="254"/>
      <c r="L234" s="255"/>
      <c r="M234" s="260"/>
      <c r="N234" s="261"/>
      <c r="O234" s="262"/>
      <c r="P234" s="269" t="s">
        <v>49</v>
      </c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1"/>
      <c r="AI234" s="217" t="s">
        <v>124</v>
      </c>
      <c r="AJ234" s="218"/>
      <c r="AK234" s="218"/>
      <c r="AL234" s="219"/>
      <c r="AM234" s="220"/>
      <c r="AN234" s="221"/>
      <c r="AO234" s="222"/>
      <c r="AP234" s="155"/>
    </row>
    <row r="235" spans="2:45" ht="17.100000000000001" hidden="1" customHeight="1" x14ac:dyDescent="0.15">
      <c r="B235" s="146"/>
      <c r="C235" s="215"/>
      <c r="D235" s="248"/>
      <c r="E235" s="249"/>
      <c r="F235" s="250"/>
      <c r="G235" s="252"/>
      <c r="H235" s="256"/>
      <c r="I235" s="256"/>
      <c r="J235" s="256"/>
      <c r="K235" s="256"/>
      <c r="L235" s="257"/>
      <c r="M235" s="263"/>
      <c r="N235" s="264"/>
      <c r="O235" s="265"/>
      <c r="P235" s="229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0"/>
      <c r="AG235" s="230"/>
      <c r="AH235" s="231"/>
      <c r="AI235" s="240" t="str">
        <f>AS236</f>
        <v/>
      </c>
      <c r="AJ235" s="241"/>
      <c r="AK235" s="241"/>
      <c r="AL235" s="242"/>
      <c r="AM235" s="223"/>
      <c r="AN235" s="224"/>
      <c r="AO235" s="225"/>
      <c r="AP235" s="155"/>
      <c r="AS235" s="197" t="s">
        <v>126</v>
      </c>
    </row>
    <row r="236" spans="2:45" ht="17.100000000000001" hidden="1" customHeight="1" x14ac:dyDescent="0.15">
      <c r="B236" s="146"/>
      <c r="C236" s="215"/>
      <c r="D236" s="238"/>
      <c r="E236" s="239"/>
      <c r="F236" s="239"/>
      <c r="G236" s="252"/>
      <c r="H236" s="256"/>
      <c r="I236" s="256"/>
      <c r="J236" s="256"/>
      <c r="K236" s="256"/>
      <c r="L236" s="257"/>
      <c r="M236" s="263"/>
      <c r="N236" s="264"/>
      <c r="O236" s="265"/>
      <c r="P236" s="229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0"/>
      <c r="AG236" s="230"/>
      <c r="AH236" s="231"/>
      <c r="AI236" s="235"/>
      <c r="AJ236" s="236"/>
      <c r="AK236" s="236"/>
      <c r="AL236" s="237"/>
      <c r="AM236" s="223"/>
      <c r="AN236" s="224"/>
      <c r="AO236" s="225"/>
      <c r="AP236" s="155"/>
      <c r="AS236" s="197" t="str">
        <f>IF('（様式例４）出席簿・子供'!BJ131=0,"",'（様式例４）出席簿・子供'!BJ131)</f>
        <v/>
      </c>
    </row>
    <row r="237" spans="2:45" ht="17.100000000000001" hidden="1" customHeight="1" x14ac:dyDescent="0.15">
      <c r="B237" s="146"/>
      <c r="C237" s="215"/>
      <c r="D237" s="157"/>
      <c r="E237" s="158" t="s">
        <v>25</v>
      </c>
      <c r="F237" s="157"/>
      <c r="G237" s="252"/>
      <c r="H237" s="256"/>
      <c r="I237" s="256"/>
      <c r="J237" s="256"/>
      <c r="K237" s="256"/>
      <c r="L237" s="257"/>
      <c r="M237" s="263"/>
      <c r="N237" s="264"/>
      <c r="O237" s="265"/>
      <c r="P237" s="229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  <c r="AD237" s="230"/>
      <c r="AE237" s="230"/>
      <c r="AF237" s="230"/>
      <c r="AG237" s="230"/>
      <c r="AH237" s="231"/>
      <c r="AI237" s="240" t="str">
        <f>AS238</f>
        <v/>
      </c>
      <c r="AJ237" s="241"/>
      <c r="AK237" s="241"/>
      <c r="AL237" s="242"/>
      <c r="AM237" s="223"/>
      <c r="AN237" s="224"/>
      <c r="AO237" s="225"/>
      <c r="AP237" s="155"/>
      <c r="AS237" s="197" t="s">
        <v>126</v>
      </c>
    </row>
    <row r="238" spans="2:45" ht="17.100000000000001" hidden="1" customHeight="1" x14ac:dyDescent="0.15">
      <c r="B238" s="146"/>
      <c r="C238" s="216"/>
      <c r="D238" s="243"/>
      <c r="E238" s="244"/>
      <c r="F238" s="244"/>
      <c r="G238" s="253"/>
      <c r="H238" s="258"/>
      <c r="I238" s="258"/>
      <c r="J238" s="258"/>
      <c r="K238" s="258"/>
      <c r="L238" s="259"/>
      <c r="M238" s="266"/>
      <c r="N238" s="267"/>
      <c r="O238" s="268"/>
      <c r="P238" s="232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4"/>
      <c r="AI238" s="235"/>
      <c r="AJ238" s="236"/>
      <c r="AK238" s="236"/>
      <c r="AL238" s="237"/>
      <c r="AM238" s="226"/>
      <c r="AN238" s="227"/>
      <c r="AO238" s="228"/>
      <c r="AP238" s="155"/>
      <c r="AS238" s="197" t="str">
        <f>IF('（様式例４）出席簿・保護者'!BJ113=0,"",'（様式例４）出席簿・保護者'!BJ113)</f>
        <v/>
      </c>
    </row>
    <row r="239" spans="2:45" ht="17.100000000000001" hidden="1" customHeight="1" x14ac:dyDescent="0.15">
      <c r="B239" s="146"/>
      <c r="C239" s="214">
        <v>46</v>
      </c>
      <c r="D239" s="245"/>
      <c r="E239" s="246"/>
      <c r="F239" s="247"/>
      <c r="G239" s="251" t="str">
        <f>IF(D239="","",D239)</f>
        <v/>
      </c>
      <c r="H239" s="254"/>
      <c r="I239" s="254"/>
      <c r="J239" s="254"/>
      <c r="K239" s="254"/>
      <c r="L239" s="255"/>
      <c r="M239" s="260"/>
      <c r="N239" s="261"/>
      <c r="O239" s="262"/>
      <c r="P239" s="269" t="s">
        <v>49</v>
      </c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1"/>
      <c r="AI239" s="217" t="s">
        <v>124</v>
      </c>
      <c r="AJ239" s="218"/>
      <c r="AK239" s="218"/>
      <c r="AL239" s="219"/>
      <c r="AM239" s="220"/>
      <c r="AN239" s="221"/>
      <c r="AO239" s="222"/>
      <c r="AP239" s="155"/>
    </row>
    <row r="240" spans="2:45" ht="17.100000000000001" hidden="1" customHeight="1" x14ac:dyDescent="0.15">
      <c r="B240" s="146"/>
      <c r="C240" s="215"/>
      <c r="D240" s="248"/>
      <c r="E240" s="249"/>
      <c r="F240" s="250"/>
      <c r="G240" s="252"/>
      <c r="H240" s="256"/>
      <c r="I240" s="256"/>
      <c r="J240" s="256"/>
      <c r="K240" s="256"/>
      <c r="L240" s="257"/>
      <c r="M240" s="263"/>
      <c r="N240" s="264"/>
      <c r="O240" s="265"/>
      <c r="P240" s="229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0"/>
      <c r="AG240" s="230"/>
      <c r="AH240" s="231"/>
      <c r="AI240" s="240" t="str">
        <f>AS241</f>
        <v/>
      </c>
      <c r="AJ240" s="241"/>
      <c r="AK240" s="241"/>
      <c r="AL240" s="242"/>
      <c r="AM240" s="223"/>
      <c r="AN240" s="224"/>
      <c r="AO240" s="225"/>
      <c r="AP240" s="155"/>
      <c r="AS240" s="197" t="s">
        <v>126</v>
      </c>
    </row>
    <row r="241" spans="2:45" ht="17.100000000000001" hidden="1" customHeight="1" x14ac:dyDescent="0.15">
      <c r="B241" s="146"/>
      <c r="C241" s="215"/>
      <c r="D241" s="238"/>
      <c r="E241" s="239"/>
      <c r="F241" s="239"/>
      <c r="G241" s="252"/>
      <c r="H241" s="256"/>
      <c r="I241" s="256"/>
      <c r="J241" s="256"/>
      <c r="K241" s="256"/>
      <c r="L241" s="257"/>
      <c r="M241" s="263"/>
      <c r="N241" s="264"/>
      <c r="O241" s="265"/>
      <c r="P241" s="229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  <c r="AD241" s="230"/>
      <c r="AE241" s="230"/>
      <c r="AF241" s="230"/>
      <c r="AG241" s="230"/>
      <c r="AH241" s="231"/>
      <c r="AI241" s="235"/>
      <c r="AJ241" s="236"/>
      <c r="AK241" s="236"/>
      <c r="AL241" s="237"/>
      <c r="AM241" s="223"/>
      <c r="AN241" s="224"/>
      <c r="AO241" s="225"/>
      <c r="AP241" s="155"/>
      <c r="AS241" s="197" t="str">
        <f>IF('（様式例４）出席簿・子供'!BQ131=0,"",'（様式例４）出席簿・子供'!BQ131)</f>
        <v/>
      </c>
    </row>
    <row r="242" spans="2:45" ht="17.100000000000001" hidden="1" customHeight="1" x14ac:dyDescent="0.15">
      <c r="B242" s="146"/>
      <c r="C242" s="215"/>
      <c r="D242" s="157"/>
      <c r="E242" s="158" t="s">
        <v>25</v>
      </c>
      <c r="F242" s="157"/>
      <c r="G242" s="252"/>
      <c r="H242" s="256"/>
      <c r="I242" s="256"/>
      <c r="J242" s="256"/>
      <c r="K242" s="256"/>
      <c r="L242" s="257"/>
      <c r="M242" s="263"/>
      <c r="N242" s="264"/>
      <c r="O242" s="265"/>
      <c r="P242" s="229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0"/>
      <c r="AE242" s="230"/>
      <c r="AF242" s="230"/>
      <c r="AG242" s="230"/>
      <c r="AH242" s="231"/>
      <c r="AI242" s="240" t="str">
        <f>AS243</f>
        <v/>
      </c>
      <c r="AJ242" s="241"/>
      <c r="AK242" s="241"/>
      <c r="AL242" s="242"/>
      <c r="AM242" s="223"/>
      <c r="AN242" s="224"/>
      <c r="AO242" s="225"/>
      <c r="AP242" s="155"/>
      <c r="AS242" s="197" t="s">
        <v>126</v>
      </c>
    </row>
    <row r="243" spans="2:45" ht="17.100000000000001" hidden="1" customHeight="1" x14ac:dyDescent="0.15">
      <c r="B243" s="146"/>
      <c r="C243" s="216"/>
      <c r="D243" s="243"/>
      <c r="E243" s="244"/>
      <c r="F243" s="244"/>
      <c r="G243" s="253"/>
      <c r="H243" s="258"/>
      <c r="I243" s="258"/>
      <c r="J243" s="258"/>
      <c r="K243" s="258"/>
      <c r="L243" s="259"/>
      <c r="M243" s="266"/>
      <c r="N243" s="267"/>
      <c r="O243" s="268"/>
      <c r="P243" s="232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4"/>
      <c r="AI243" s="235"/>
      <c r="AJ243" s="236"/>
      <c r="AK243" s="236"/>
      <c r="AL243" s="237"/>
      <c r="AM243" s="226"/>
      <c r="AN243" s="227"/>
      <c r="AO243" s="228"/>
      <c r="AP243" s="155"/>
      <c r="AS243" s="197" t="str">
        <f>IF('（様式例４）出席簿・保護者'!BQ113=0,"",'（様式例４）出席簿・保護者'!BQ113)</f>
        <v/>
      </c>
    </row>
    <row r="244" spans="2:45" ht="17.100000000000001" hidden="1" customHeight="1" x14ac:dyDescent="0.15">
      <c r="B244" s="146"/>
      <c r="C244" s="215">
        <v>47</v>
      </c>
      <c r="D244" s="272"/>
      <c r="E244" s="273"/>
      <c r="F244" s="274"/>
      <c r="G244" s="252" t="str">
        <f>IF(D244="","",D244)</f>
        <v/>
      </c>
      <c r="H244" s="256"/>
      <c r="I244" s="256"/>
      <c r="J244" s="256"/>
      <c r="K244" s="256"/>
      <c r="L244" s="257"/>
      <c r="M244" s="263"/>
      <c r="N244" s="264"/>
      <c r="O244" s="265"/>
      <c r="P244" s="229" t="s">
        <v>49</v>
      </c>
      <c r="Q244" s="230"/>
      <c r="R244" s="230"/>
      <c r="S244" s="230"/>
      <c r="T244" s="230"/>
      <c r="U244" s="230"/>
      <c r="V244" s="230"/>
      <c r="W244" s="230"/>
      <c r="X244" s="230"/>
      <c r="Y244" s="230"/>
      <c r="Z244" s="230"/>
      <c r="AA244" s="230"/>
      <c r="AB244" s="230"/>
      <c r="AC244" s="230"/>
      <c r="AD244" s="230"/>
      <c r="AE244" s="230"/>
      <c r="AF244" s="230"/>
      <c r="AG244" s="230"/>
      <c r="AH244" s="231"/>
      <c r="AI244" s="217" t="s">
        <v>124</v>
      </c>
      <c r="AJ244" s="218"/>
      <c r="AK244" s="218"/>
      <c r="AL244" s="219"/>
      <c r="AM244" s="223"/>
      <c r="AN244" s="224"/>
      <c r="AO244" s="225"/>
      <c r="AP244" s="155"/>
    </row>
    <row r="245" spans="2:45" ht="17.100000000000001" hidden="1" customHeight="1" x14ac:dyDescent="0.15">
      <c r="B245" s="146"/>
      <c r="C245" s="215"/>
      <c r="D245" s="248"/>
      <c r="E245" s="249"/>
      <c r="F245" s="250"/>
      <c r="G245" s="252"/>
      <c r="H245" s="256"/>
      <c r="I245" s="256"/>
      <c r="J245" s="256"/>
      <c r="K245" s="256"/>
      <c r="L245" s="257"/>
      <c r="M245" s="263"/>
      <c r="N245" s="264"/>
      <c r="O245" s="265"/>
      <c r="P245" s="229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1"/>
      <c r="AI245" s="240" t="str">
        <f>AS246</f>
        <v/>
      </c>
      <c r="AJ245" s="241"/>
      <c r="AK245" s="241"/>
      <c r="AL245" s="242"/>
      <c r="AM245" s="223"/>
      <c r="AN245" s="224"/>
      <c r="AO245" s="225"/>
      <c r="AP245" s="155"/>
      <c r="AS245" s="197" t="s">
        <v>126</v>
      </c>
    </row>
    <row r="246" spans="2:45" ht="17.100000000000001" hidden="1" customHeight="1" x14ac:dyDescent="0.15">
      <c r="B246" s="146"/>
      <c r="C246" s="215"/>
      <c r="D246" s="238"/>
      <c r="E246" s="239"/>
      <c r="F246" s="239"/>
      <c r="G246" s="252"/>
      <c r="H246" s="256"/>
      <c r="I246" s="256"/>
      <c r="J246" s="256"/>
      <c r="K246" s="256"/>
      <c r="L246" s="257"/>
      <c r="M246" s="263"/>
      <c r="N246" s="264"/>
      <c r="O246" s="265"/>
      <c r="P246" s="229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1"/>
      <c r="AI246" s="235"/>
      <c r="AJ246" s="236"/>
      <c r="AK246" s="236"/>
      <c r="AL246" s="237"/>
      <c r="AM246" s="223"/>
      <c r="AN246" s="224"/>
      <c r="AO246" s="225"/>
      <c r="AP246" s="155"/>
      <c r="AS246" s="197" t="str">
        <f>IF('（様式例４）出席簿・子供'!BR131=0,"",'（様式例４）出席簿・子供'!BR131)</f>
        <v/>
      </c>
    </row>
    <row r="247" spans="2:45" ht="17.100000000000001" hidden="1" customHeight="1" x14ac:dyDescent="0.15">
      <c r="B247" s="146"/>
      <c r="C247" s="215"/>
      <c r="D247" s="157"/>
      <c r="E247" s="158" t="s">
        <v>25</v>
      </c>
      <c r="F247" s="157"/>
      <c r="G247" s="252"/>
      <c r="H247" s="256"/>
      <c r="I247" s="256"/>
      <c r="J247" s="256"/>
      <c r="K247" s="256"/>
      <c r="L247" s="257"/>
      <c r="M247" s="263"/>
      <c r="N247" s="264"/>
      <c r="O247" s="265"/>
      <c r="P247" s="229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1"/>
      <c r="AI247" s="240" t="str">
        <f>AS248</f>
        <v/>
      </c>
      <c r="AJ247" s="241"/>
      <c r="AK247" s="241"/>
      <c r="AL247" s="242"/>
      <c r="AM247" s="223"/>
      <c r="AN247" s="224"/>
      <c r="AO247" s="225"/>
      <c r="AP247" s="155"/>
      <c r="AS247" s="197" t="s">
        <v>126</v>
      </c>
    </row>
    <row r="248" spans="2:45" ht="17.100000000000001" hidden="1" customHeight="1" x14ac:dyDescent="0.15">
      <c r="B248" s="146"/>
      <c r="C248" s="216"/>
      <c r="D248" s="243"/>
      <c r="E248" s="244"/>
      <c r="F248" s="244"/>
      <c r="G248" s="253"/>
      <c r="H248" s="258"/>
      <c r="I248" s="258"/>
      <c r="J248" s="258"/>
      <c r="K248" s="258"/>
      <c r="L248" s="259"/>
      <c r="M248" s="266"/>
      <c r="N248" s="267"/>
      <c r="O248" s="268"/>
      <c r="P248" s="232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4"/>
      <c r="AI248" s="235"/>
      <c r="AJ248" s="236"/>
      <c r="AK248" s="236"/>
      <c r="AL248" s="237"/>
      <c r="AM248" s="226"/>
      <c r="AN248" s="227"/>
      <c r="AO248" s="228"/>
      <c r="AP248" s="155"/>
      <c r="AS248" s="197" t="str">
        <f>IF('（様式例４）出席簿・保護者'!BR113=0,"",'（様式例４）出席簿・保護者'!BR113)</f>
        <v/>
      </c>
    </row>
    <row r="249" spans="2:45" ht="17.100000000000001" hidden="1" customHeight="1" x14ac:dyDescent="0.15">
      <c r="B249" s="146"/>
      <c r="C249" s="214">
        <v>48</v>
      </c>
      <c r="D249" s="245"/>
      <c r="E249" s="246"/>
      <c r="F249" s="247"/>
      <c r="G249" s="251" t="str">
        <f>IF(D249="","",D249)</f>
        <v/>
      </c>
      <c r="H249" s="254"/>
      <c r="I249" s="254"/>
      <c r="J249" s="254"/>
      <c r="K249" s="254"/>
      <c r="L249" s="255"/>
      <c r="M249" s="260"/>
      <c r="N249" s="261"/>
      <c r="O249" s="262"/>
      <c r="P249" s="269" t="s">
        <v>49</v>
      </c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  <c r="AB249" s="270"/>
      <c r="AC249" s="270"/>
      <c r="AD249" s="270"/>
      <c r="AE249" s="270"/>
      <c r="AF249" s="270"/>
      <c r="AG249" s="270"/>
      <c r="AH249" s="271"/>
      <c r="AI249" s="217" t="s">
        <v>124</v>
      </c>
      <c r="AJ249" s="218"/>
      <c r="AK249" s="218"/>
      <c r="AL249" s="219"/>
      <c r="AM249" s="220"/>
      <c r="AN249" s="221"/>
      <c r="AO249" s="222"/>
      <c r="AP249" s="155"/>
    </row>
    <row r="250" spans="2:45" ht="17.100000000000001" hidden="1" customHeight="1" x14ac:dyDescent="0.15">
      <c r="B250" s="146"/>
      <c r="C250" s="215"/>
      <c r="D250" s="248"/>
      <c r="E250" s="249"/>
      <c r="F250" s="250"/>
      <c r="G250" s="252"/>
      <c r="H250" s="256"/>
      <c r="I250" s="256"/>
      <c r="J250" s="256"/>
      <c r="K250" s="256"/>
      <c r="L250" s="257"/>
      <c r="M250" s="263"/>
      <c r="N250" s="264"/>
      <c r="O250" s="265"/>
      <c r="P250" s="229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0"/>
      <c r="AG250" s="230"/>
      <c r="AH250" s="231"/>
      <c r="AI250" s="240" t="str">
        <f>AS251</f>
        <v/>
      </c>
      <c r="AJ250" s="241"/>
      <c r="AK250" s="241"/>
      <c r="AL250" s="242"/>
      <c r="AM250" s="223"/>
      <c r="AN250" s="224"/>
      <c r="AO250" s="225"/>
      <c r="AP250" s="155"/>
      <c r="AS250" s="197" t="s">
        <v>126</v>
      </c>
    </row>
    <row r="251" spans="2:45" ht="17.100000000000001" hidden="1" customHeight="1" x14ac:dyDescent="0.15">
      <c r="B251" s="146"/>
      <c r="C251" s="215"/>
      <c r="D251" s="238"/>
      <c r="E251" s="239"/>
      <c r="F251" s="239"/>
      <c r="G251" s="252"/>
      <c r="H251" s="256"/>
      <c r="I251" s="256"/>
      <c r="J251" s="256"/>
      <c r="K251" s="256"/>
      <c r="L251" s="257"/>
      <c r="M251" s="263"/>
      <c r="N251" s="264"/>
      <c r="O251" s="265"/>
      <c r="P251" s="229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1"/>
      <c r="AI251" s="235"/>
      <c r="AJ251" s="236"/>
      <c r="AK251" s="236"/>
      <c r="AL251" s="237"/>
      <c r="AM251" s="223"/>
      <c r="AN251" s="224"/>
      <c r="AO251" s="225"/>
      <c r="AP251" s="155"/>
      <c r="AS251" s="197" t="str">
        <f>IF('（様式例４）出席簿・子供'!BS131=0,"",'（様式例４）出席簿・子供'!BS131)</f>
        <v/>
      </c>
    </row>
    <row r="252" spans="2:45" ht="17.100000000000001" hidden="1" customHeight="1" x14ac:dyDescent="0.15">
      <c r="B252" s="146"/>
      <c r="C252" s="215"/>
      <c r="D252" s="157"/>
      <c r="E252" s="158" t="s">
        <v>25</v>
      </c>
      <c r="F252" s="157"/>
      <c r="G252" s="252"/>
      <c r="H252" s="256"/>
      <c r="I252" s="256"/>
      <c r="J252" s="256"/>
      <c r="K252" s="256"/>
      <c r="L252" s="257"/>
      <c r="M252" s="263"/>
      <c r="N252" s="264"/>
      <c r="O252" s="265"/>
      <c r="P252" s="229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1"/>
      <c r="AI252" s="240" t="str">
        <f>AS253</f>
        <v/>
      </c>
      <c r="AJ252" s="241"/>
      <c r="AK252" s="241"/>
      <c r="AL252" s="242"/>
      <c r="AM252" s="223"/>
      <c r="AN252" s="224"/>
      <c r="AO252" s="225"/>
      <c r="AP252" s="155"/>
      <c r="AS252" s="197" t="s">
        <v>126</v>
      </c>
    </row>
    <row r="253" spans="2:45" ht="17.100000000000001" hidden="1" customHeight="1" x14ac:dyDescent="0.15">
      <c r="B253" s="146"/>
      <c r="C253" s="216"/>
      <c r="D253" s="243"/>
      <c r="E253" s="244"/>
      <c r="F253" s="244"/>
      <c r="G253" s="253"/>
      <c r="H253" s="258"/>
      <c r="I253" s="258"/>
      <c r="J253" s="258"/>
      <c r="K253" s="258"/>
      <c r="L253" s="259"/>
      <c r="M253" s="266"/>
      <c r="N253" s="267"/>
      <c r="O253" s="268"/>
      <c r="P253" s="232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4"/>
      <c r="AI253" s="235"/>
      <c r="AJ253" s="236"/>
      <c r="AK253" s="236"/>
      <c r="AL253" s="237"/>
      <c r="AM253" s="226"/>
      <c r="AN253" s="227"/>
      <c r="AO253" s="228"/>
      <c r="AP253" s="155"/>
      <c r="AS253" s="197" t="str">
        <f>IF('（様式例４）出席簿・保護者'!BS113=0,"",'（様式例４）出席簿・保護者'!BS113)</f>
        <v/>
      </c>
    </row>
    <row r="254" spans="2:45" ht="17.100000000000001" hidden="1" customHeight="1" x14ac:dyDescent="0.15">
      <c r="B254" s="146"/>
      <c r="C254" s="215">
        <v>49</v>
      </c>
      <c r="D254" s="245"/>
      <c r="E254" s="246"/>
      <c r="F254" s="247"/>
      <c r="G254" s="251" t="str">
        <f>IF(D254="","",D254)</f>
        <v/>
      </c>
      <c r="H254" s="254"/>
      <c r="I254" s="254"/>
      <c r="J254" s="254"/>
      <c r="K254" s="254"/>
      <c r="L254" s="255"/>
      <c r="M254" s="260"/>
      <c r="N254" s="261"/>
      <c r="O254" s="262"/>
      <c r="P254" s="269" t="s">
        <v>49</v>
      </c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1"/>
      <c r="AI254" s="217" t="s">
        <v>124</v>
      </c>
      <c r="AJ254" s="218"/>
      <c r="AK254" s="218"/>
      <c r="AL254" s="219"/>
      <c r="AM254" s="220"/>
      <c r="AN254" s="221"/>
      <c r="AO254" s="222"/>
      <c r="AP254" s="155"/>
    </row>
    <row r="255" spans="2:45" ht="17.100000000000001" hidden="1" customHeight="1" x14ac:dyDescent="0.15">
      <c r="B255" s="146"/>
      <c r="C255" s="215"/>
      <c r="D255" s="248"/>
      <c r="E255" s="249"/>
      <c r="F255" s="250"/>
      <c r="G255" s="252"/>
      <c r="H255" s="256"/>
      <c r="I255" s="256"/>
      <c r="J255" s="256"/>
      <c r="K255" s="256"/>
      <c r="L255" s="257"/>
      <c r="M255" s="263"/>
      <c r="N255" s="264"/>
      <c r="O255" s="265"/>
      <c r="P255" s="229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1"/>
      <c r="AI255" s="240" t="str">
        <f>AS256</f>
        <v/>
      </c>
      <c r="AJ255" s="241"/>
      <c r="AK255" s="241"/>
      <c r="AL255" s="242"/>
      <c r="AM255" s="223"/>
      <c r="AN255" s="224"/>
      <c r="AO255" s="225"/>
      <c r="AP255" s="155"/>
      <c r="AS255" s="197" t="s">
        <v>126</v>
      </c>
    </row>
    <row r="256" spans="2:45" ht="17.100000000000001" hidden="1" customHeight="1" x14ac:dyDescent="0.15">
      <c r="B256" s="146"/>
      <c r="C256" s="215"/>
      <c r="D256" s="238"/>
      <c r="E256" s="239"/>
      <c r="F256" s="239"/>
      <c r="G256" s="252"/>
      <c r="H256" s="256"/>
      <c r="I256" s="256"/>
      <c r="J256" s="256"/>
      <c r="K256" s="256"/>
      <c r="L256" s="257"/>
      <c r="M256" s="263"/>
      <c r="N256" s="264"/>
      <c r="O256" s="265"/>
      <c r="P256" s="229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1"/>
      <c r="AI256" s="235"/>
      <c r="AJ256" s="236"/>
      <c r="AK256" s="236"/>
      <c r="AL256" s="237"/>
      <c r="AM256" s="223"/>
      <c r="AN256" s="224"/>
      <c r="AO256" s="225"/>
      <c r="AP256" s="155"/>
      <c r="AS256" s="197" t="str">
        <f>IF('（様式例４）出席簿・子供'!BT131=0,"",'（様式例４）出席簿・子供'!BT131)</f>
        <v/>
      </c>
    </row>
    <row r="257" spans="2:45" ht="17.100000000000001" hidden="1" customHeight="1" x14ac:dyDescent="0.15">
      <c r="B257" s="146"/>
      <c r="C257" s="215"/>
      <c r="D257" s="157"/>
      <c r="E257" s="158" t="s">
        <v>25</v>
      </c>
      <c r="F257" s="157"/>
      <c r="G257" s="252"/>
      <c r="H257" s="256"/>
      <c r="I257" s="256"/>
      <c r="J257" s="256"/>
      <c r="K257" s="256"/>
      <c r="L257" s="257"/>
      <c r="M257" s="263"/>
      <c r="N257" s="264"/>
      <c r="O257" s="265"/>
      <c r="P257" s="229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1"/>
      <c r="AI257" s="208" t="str">
        <f>AS258</f>
        <v/>
      </c>
      <c r="AJ257" s="209"/>
      <c r="AK257" s="209"/>
      <c r="AL257" s="210"/>
      <c r="AM257" s="223"/>
      <c r="AN257" s="224"/>
      <c r="AO257" s="225"/>
      <c r="AP257" s="155"/>
      <c r="AS257" s="197" t="s">
        <v>126</v>
      </c>
    </row>
    <row r="258" spans="2:45" ht="17.100000000000001" hidden="1" customHeight="1" x14ac:dyDescent="0.15">
      <c r="B258" s="146"/>
      <c r="C258" s="216"/>
      <c r="D258" s="243"/>
      <c r="E258" s="244"/>
      <c r="F258" s="244"/>
      <c r="G258" s="253"/>
      <c r="H258" s="258"/>
      <c r="I258" s="258"/>
      <c r="J258" s="258"/>
      <c r="K258" s="258"/>
      <c r="L258" s="259"/>
      <c r="M258" s="266"/>
      <c r="N258" s="267"/>
      <c r="O258" s="268"/>
      <c r="P258" s="232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4"/>
      <c r="AI258" s="211"/>
      <c r="AJ258" s="212"/>
      <c r="AK258" s="212"/>
      <c r="AL258" s="213"/>
      <c r="AM258" s="226"/>
      <c r="AN258" s="227"/>
      <c r="AO258" s="228"/>
      <c r="AP258" s="155"/>
      <c r="AS258" s="197" t="str">
        <f>IF('（様式例４）出席簿・保護者'!BT113=0,"",'（様式例４）出席簿・保護者'!BT113)</f>
        <v/>
      </c>
    </row>
    <row r="259" spans="2:45" ht="17.100000000000001" hidden="1" customHeight="1" x14ac:dyDescent="0.15">
      <c r="B259" s="185"/>
      <c r="C259" s="168"/>
      <c r="D259" s="169"/>
      <c r="E259" s="169"/>
      <c r="F259" s="169"/>
      <c r="G259" s="200"/>
      <c r="H259" s="171"/>
      <c r="I259" s="171"/>
      <c r="J259" s="171"/>
      <c r="K259" s="171"/>
      <c r="L259" s="171"/>
      <c r="M259" s="172"/>
      <c r="N259" s="172"/>
      <c r="O259" s="172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99"/>
      <c r="AJ259" s="199"/>
      <c r="AK259" s="199"/>
      <c r="AL259" s="199"/>
      <c r="AM259" s="175"/>
      <c r="AN259" s="175"/>
      <c r="AO259" s="175"/>
      <c r="AP259" s="185"/>
    </row>
    <row r="260" spans="2:45" ht="17.100000000000001" hidden="1" customHeight="1" x14ac:dyDescent="0.15">
      <c r="B260" s="146"/>
      <c r="C260" s="215">
        <v>50</v>
      </c>
      <c r="D260" s="272"/>
      <c r="E260" s="273"/>
      <c r="F260" s="274"/>
      <c r="G260" s="252" t="str">
        <f>IF(D260="","",D260)</f>
        <v/>
      </c>
      <c r="H260" s="256"/>
      <c r="I260" s="256"/>
      <c r="J260" s="256"/>
      <c r="K260" s="256"/>
      <c r="L260" s="257"/>
      <c r="M260" s="263"/>
      <c r="N260" s="264"/>
      <c r="O260" s="265"/>
      <c r="P260" s="229" t="s">
        <v>49</v>
      </c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1"/>
      <c r="AI260" s="217" t="s">
        <v>124</v>
      </c>
      <c r="AJ260" s="218"/>
      <c r="AK260" s="218"/>
      <c r="AL260" s="219"/>
      <c r="AM260" s="223"/>
      <c r="AN260" s="224"/>
      <c r="AO260" s="225"/>
      <c r="AP260" s="155"/>
    </row>
    <row r="261" spans="2:45" ht="17.100000000000001" hidden="1" customHeight="1" x14ac:dyDescent="0.15">
      <c r="B261" s="146"/>
      <c r="C261" s="215"/>
      <c r="D261" s="248"/>
      <c r="E261" s="249"/>
      <c r="F261" s="250"/>
      <c r="G261" s="252"/>
      <c r="H261" s="256"/>
      <c r="I261" s="256"/>
      <c r="J261" s="256"/>
      <c r="K261" s="256"/>
      <c r="L261" s="257"/>
      <c r="M261" s="263"/>
      <c r="N261" s="264"/>
      <c r="O261" s="265"/>
      <c r="P261" s="229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1"/>
      <c r="AI261" s="240" t="str">
        <f>AS262</f>
        <v/>
      </c>
      <c r="AJ261" s="241"/>
      <c r="AK261" s="241"/>
      <c r="AL261" s="242"/>
      <c r="AM261" s="223"/>
      <c r="AN261" s="224"/>
      <c r="AO261" s="225"/>
      <c r="AP261" s="155"/>
      <c r="AS261" s="197" t="s">
        <v>126</v>
      </c>
    </row>
    <row r="262" spans="2:45" ht="17.100000000000001" hidden="1" customHeight="1" x14ac:dyDescent="0.15">
      <c r="B262" s="146"/>
      <c r="C262" s="215"/>
      <c r="D262" s="238"/>
      <c r="E262" s="239"/>
      <c r="F262" s="239"/>
      <c r="G262" s="252"/>
      <c r="H262" s="256"/>
      <c r="I262" s="256"/>
      <c r="J262" s="256"/>
      <c r="K262" s="256"/>
      <c r="L262" s="257"/>
      <c r="M262" s="263"/>
      <c r="N262" s="264"/>
      <c r="O262" s="265"/>
      <c r="P262" s="229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1"/>
      <c r="AI262" s="235"/>
      <c r="AJ262" s="236"/>
      <c r="AK262" s="236"/>
      <c r="AL262" s="237"/>
      <c r="AM262" s="223"/>
      <c r="AN262" s="224"/>
      <c r="AO262" s="225"/>
      <c r="AP262" s="155"/>
      <c r="AS262" s="197" t="str">
        <f>IF('（様式例４）出席簿・子供'!BU131=0,"",'（様式例４）出席簿・子供'!BU131)</f>
        <v/>
      </c>
    </row>
    <row r="263" spans="2:45" ht="17.100000000000001" hidden="1" customHeight="1" x14ac:dyDescent="0.15">
      <c r="B263" s="146"/>
      <c r="C263" s="215"/>
      <c r="D263" s="157"/>
      <c r="E263" s="158" t="s">
        <v>25</v>
      </c>
      <c r="F263" s="157"/>
      <c r="G263" s="252"/>
      <c r="H263" s="256"/>
      <c r="I263" s="256"/>
      <c r="J263" s="256"/>
      <c r="K263" s="256"/>
      <c r="L263" s="257"/>
      <c r="M263" s="263"/>
      <c r="N263" s="264"/>
      <c r="O263" s="265"/>
      <c r="P263" s="229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1"/>
      <c r="AI263" s="240" t="str">
        <f>AS264</f>
        <v/>
      </c>
      <c r="AJ263" s="241"/>
      <c r="AK263" s="241"/>
      <c r="AL263" s="242"/>
      <c r="AM263" s="223"/>
      <c r="AN263" s="224"/>
      <c r="AO263" s="225"/>
      <c r="AP263" s="155"/>
      <c r="AS263" s="197" t="s">
        <v>126</v>
      </c>
    </row>
    <row r="264" spans="2:45" ht="17.100000000000001" hidden="1" customHeight="1" x14ac:dyDescent="0.15">
      <c r="B264" s="146"/>
      <c r="C264" s="216"/>
      <c r="D264" s="243"/>
      <c r="E264" s="244"/>
      <c r="F264" s="244"/>
      <c r="G264" s="253"/>
      <c r="H264" s="258"/>
      <c r="I264" s="258"/>
      <c r="J264" s="258"/>
      <c r="K264" s="258"/>
      <c r="L264" s="259"/>
      <c r="M264" s="266"/>
      <c r="N264" s="267"/>
      <c r="O264" s="268"/>
      <c r="P264" s="232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4"/>
      <c r="AI264" s="235"/>
      <c r="AJ264" s="236"/>
      <c r="AK264" s="236"/>
      <c r="AL264" s="237"/>
      <c r="AM264" s="226"/>
      <c r="AN264" s="227"/>
      <c r="AO264" s="228"/>
      <c r="AP264" s="155"/>
      <c r="AS264" s="197" t="str">
        <f>IF('（様式例４）出席簿・保護者'!BU113=0,"",'（様式例４）出席簿・保護者'!BU113)</f>
        <v/>
      </c>
    </row>
    <row r="265" spans="2:45" ht="17.100000000000001" hidden="1" customHeight="1" x14ac:dyDescent="0.15">
      <c r="B265" s="146"/>
      <c r="C265" s="214">
        <v>51</v>
      </c>
      <c r="D265" s="245"/>
      <c r="E265" s="246"/>
      <c r="F265" s="247"/>
      <c r="G265" s="251" t="str">
        <f>IF(D265="","",D265)</f>
        <v/>
      </c>
      <c r="H265" s="254"/>
      <c r="I265" s="254"/>
      <c r="J265" s="254"/>
      <c r="K265" s="254"/>
      <c r="L265" s="255"/>
      <c r="M265" s="260"/>
      <c r="N265" s="261"/>
      <c r="O265" s="262"/>
      <c r="P265" s="269" t="s">
        <v>49</v>
      </c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1"/>
      <c r="AI265" s="217" t="s">
        <v>124</v>
      </c>
      <c r="AJ265" s="218"/>
      <c r="AK265" s="218"/>
      <c r="AL265" s="219"/>
      <c r="AM265" s="220"/>
      <c r="AN265" s="221"/>
      <c r="AO265" s="222"/>
      <c r="AP265" s="155"/>
    </row>
    <row r="266" spans="2:45" ht="17.100000000000001" hidden="1" customHeight="1" x14ac:dyDescent="0.15">
      <c r="B266" s="146"/>
      <c r="C266" s="215"/>
      <c r="D266" s="248"/>
      <c r="E266" s="249"/>
      <c r="F266" s="250"/>
      <c r="G266" s="252"/>
      <c r="H266" s="256"/>
      <c r="I266" s="256"/>
      <c r="J266" s="256"/>
      <c r="K266" s="256"/>
      <c r="L266" s="257"/>
      <c r="M266" s="263"/>
      <c r="N266" s="264"/>
      <c r="O266" s="265"/>
      <c r="P266" s="229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  <c r="AA266" s="230"/>
      <c r="AB266" s="230"/>
      <c r="AC266" s="230"/>
      <c r="AD266" s="230"/>
      <c r="AE266" s="230"/>
      <c r="AF266" s="230"/>
      <c r="AG266" s="230"/>
      <c r="AH266" s="231"/>
      <c r="AI266" s="240" t="str">
        <f>AS267</f>
        <v/>
      </c>
      <c r="AJ266" s="241"/>
      <c r="AK266" s="241"/>
      <c r="AL266" s="242"/>
      <c r="AM266" s="223"/>
      <c r="AN266" s="224"/>
      <c r="AO266" s="225"/>
      <c r="AP266" s="155"/>
      <c r="AS266" s="197" t="s">
        <v>126</v>
      </c>
    </row>
    <row r="267" spans="2:45" ht="17.100000000000001" hidden="1" customHeight="1" x14ac:dyDescent="0.15">
      <c r="B267" s="146"/>
      <c r="C267" s="215"/>
      <c r="D267" s="238"/>
      <c r="E267" s="239"/>
      <c r="F267" s="239"/>
      <c r="G267" s="252"/>
      <c r="H267" s="256"/>
      <c r="I267" s="256"/>
      <c r="J267" s="256"/>
      <c r="K267" s="256"/>
      <c r="L267" s="257"/>
      <c r="M267" s="263"/>
      <c r="N267" s="264"/>
      <c r="O267" s="265"/>
      <c r="P267" s="229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1"/>
      <c r="AI267" s="235"/>
      <c r="AJ267" s="236"/>
      <c r="AK267" s="236"/>
      <c r="AL267" s="237"/>
      <c r="AM267" s="223"/>
      <c r="AN267" s="224"/>
      <c r="AO267" s="225"/>
      <c r="AP267" s="155"/>
      <c r="AS267" s="197" t="str">
        <f>IF('（様式例４）出席簿・子供'!BV131=0,"",'（様式例４）出席簿・子供'!BV131)</f>
        <v/>
      </c>
    </row>
    <row r="268" spans="2:45" ht="17.100000000000001" hidden="1" customHeight="1" x14ac:dyDescent="0.15">
      <c r="B268" s="146"/>
      <c r="C268" s="215"/>
      <c r="D268" s="157"/>
      <c r="E268" s="158" t="s">
        <v>25</v>
      </c>
      <c r="F268" s="157"/>
      <c r="G268" s="252"/>
      <c r="H268" s="256"/>
      <c r="I268" s="256"/>
      <c r="J268" s="256"/>
      <c r="K268" s="256"/>
      <c r="L268" s="257"/>
      <c r="M268" s="263"/>
      <c r="N268" s="264"/>
      <c r="O268" s="265"/>
      <c r="P268" s="229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30"/>
      <c r="AC268" s="230"/>
      <c r="AD268" s="230"/>
      <c r="AE268" s="230"/>
      <c r="AF268" s="230"/>
      <c r="AG268" s="230"/>
      <c r="AH268" s="231"/>
      <c r="AI268" s="240" t="str">
        <f>AS269</f>
        <v/>
      </c>
      <c r="AJ268" s="241"/>
      <c r="AK268" s="241"/>
      <c r="AL268" s="242"/>
      <c r="AM268" s="223"/>
      <c r="AN268" s="224"/>
      <c r="AO268" s="225"/>
      <c r="AP268" s="155"/>
      <c r="AS268" s="197" t="s">
        <v>126</v>
      </c>
    </row>
    <row r="269" spans="2:45" ht="17.100000000000001" hidden="1" customHeight="1" x14ac:dyDescent="0.15">
      <c r="B269" s="146"/>
      <c r="C269" s="216"/>
      <c r="D269" s="243"/>
      <c r="E269" s="244"/>
      <c r="F269" s="244"/>
      <c r="G269" s="253"/>
      <c r="H269" s="258"/>
      <c r="I269" s="258"/>
      <c r="J269" s="258"/>
      <c r="K269" s="258"/>
      <c r="L269" s="259"/>
      <c r="M269" s="266"/>
      <c r="N269" s="267"/>
      <c r="O269" s="268"/>
      <c r="P269" s="232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4"/>
      <c r="AI269" s="235"/>
      <c r="AJ269" s="236"/>
      <c r="AK269" s="236"/>
      <c r="AL269" s="237"/>
      <c r="AM269" s="226"/>
      <c r="AN269" s="227"/>
      <c r="AO269" s="228"/>
      <c r="AP269" s="155"/>
      <c r="AS269" s="197" t="str">
        <f>IF('（様式例４）出席簿・保護者'!BV113=0,"",'（様式例４）出席簿・保護者'!BV113)</f>
        <v/>
      </c>
    </row>
    <row r="270" spans="2:45" ht="17.100000000000001" hidden="1" customHeight="1" x14ac:dyDescent="0.15">
      <c r="B270" s="146"/>
      <c r="C270" s="215">
        <v>52</v>
      </c>
      <c r="D270" s="245"/>
      <c r="E270" s="246"/>
      <c r="F270" s="247"/>
      <c r="G270" s="251" t="str">
        <f>IF(D270="","",D270)</f>
        <v/>
      </c>
      <c r="H270" s="254"/>
      <c r="I270" s="254"/>
      <c r="J270" s="254"/>
      <c r="K270" s="254"/>
      <c r="L270" s="255"/>
      <c r="M270" s="260"/>
      <c r="N270" s="261"/>
      <c r="O270" s="262"/>
      <c r="P270" s="269" t="s">
        <v>49</v>
      </c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1"/>
      <c r="AI270" s="217" t="s">
        <v>124</v>
      </c>
      <c r="AJ270" s="218"/>
      <c r="AK270" s="218"/>
      <c r="AL270" s="219"/>
      <c r="AM270" s="220"/>
      <c r="AN270" s="221"/>
      <c r="AO270" s="222"/>
      <c r="AP270" s="155"/>
    </row>
    <row r="271" spans="2:45" ht="17.100000000000001" hidden="1" customHeight="1" x14ac:dyDescent="0.15">
      <c r="B271" s="146"/>
      <c r="C271" s="215"/>
      <c r="D271" s="248"/>
      <c r="E271" s="249"/>
      <c r="F271" s="250"/>
      <c r="G271" s="252"/>
      <c r="H271" s="256"/>
      <c r="I271" s="256"/>
      <c r="J271" s="256"/>
      <c r="K271" s="256"/>
      <c r="L271" s="257"/>
      <c r="M271" s="263"/>
      <c r="N271" s="264"/>
      <c r="O271" s="265"/>
      <c r="P271" s="229"/>
      <c r="Q271" s="230"/>
      <c r="R271" s="230"/>
      <c r="S271" s="230"/>
      <c r="T271" s="230"/>
      <c r="U271" s="230"/>
      <c r="V271" s="230"/>
      <c r="W271" s="230"/>
      <c r="X271" s="230"/>
      <c r="Y271" s="230"/>
      <c r="Z271" s="230"/>
      <c r="AA271" s="230"/>
      <c r="AB271" s="230"/>
      <c r="AC271" s="230"/>
      <c r="AD271" s="230"/>
      <c r="AE271" s="230"/>
      <c r="AF271" s="230"/>
      <c r="AG271" s="230"/>
      <c r="AH271" s="231"/>
      <c r="AI271" s="240" t="str">
        <f>AS272</f>
        <v/>
      </c>
      <c r="AJ271" s="241"/>
      <c r="AK271" s="241"/>
      <c r="AL271" s="242"/>
      <c r="AM271" s="223"/>
      <c r="AN271" s="224"/>
      <c r="AO271" s="225"/>
      <c r="AP271" s="155"/>
      <c r="AS271" s="197" t="s">
        <v>126</v>
      </c>
    </row>
    <row r="272" spans="2:45" ht="17.100000000000001" hidden="1" customHeight="1" x14ac:dyDescent="0.15">
      <c r="B272" s="146"/>
      <c r="C272" s="215"/>
      <c r="D272" s="238"/>
      <c r="E272" s="239"/>
      <c r="F272" s="239"/>
      <c r="G272" s="252"/>
      <c r="H272" s="256"/>
      <c r="I272" s="256"/>
      <c r="J272" s="256"/>
      <c r="K272" s="256"/>
      <c r="L272" s="257"/>
      <c r="M272" s="263"/>
      <c r="N272" s="264"/>
      <c r="O272" s="265"/>
      <c r="P272" s="229"/>
      <c r="Q272" s="230"/>
      <c r="R272" s="230"/>
      <c r="S272" s="230"/>
      <c r="T272" s="230"/>
      <c r="U272" s="230"/>
      <c r="V272" s="230"/>
      <c r="W272" s="230"/>
      <c r="X272" s="230"/>
      <c r="Y272" s="230"/>
      <c r="Z272" s="230"/>
      <c r="AA272" s="230"/>
      <c r="AB272" s="230"/>
      <c r="AC272" s="230"/>
      <c r="AD272" s="230"/>
      <c r="AE272" s="230"/>
      <c r="AF272" s="230"/>
      <c r="AG272" s="230"/>
      <c r="AH272" s="231"/>
      <c r="AI272" s="235"/>
      <c r="AJ272" s="236"/>
      <c r="AK272" s="236"/>
      <c r="AL272" s="237"/>
      <c r="AM272" s="223"/>
      <c r="AN272" s="224"/>
      <c r="AO272" s="225"/>
      <c r="AP272" s="155"/>
      <c r="AS272" s="197" t="str">
        <f>IF('（様式例４）出席簿・子供'!BW131=0,"",'（様式例４）出席簿・子供'!BW131)</f>
        <v/>
      </c>
    </row>
    <row r="273" spans="2:45" ht="17.100000000000001" hidden="1" customHeight="1" x14ac:dyDescent="0.15">
      <c r="B273" s="146"/>
      <c r="C273" s="215"/>
      <c r="D273" s="157"/>
      <c r="E273" s="158" t="s">
        <v>25</v>
      </c>
      <c r="F273" s="157"/>
      <c r="G273" s="252"/>
      <c r="H273" s="256"/>
      <c r="I273" s="256"/>
      <c r="J273" s="256"/>
      <c r="K273" s="256"/>
      <c r="L273" s="257"/>
      <c r="M273" s="263"/>
      <c r="N273" s="264"/>
      <c r="O273" s="265"/>
      <c r="P273" s="229"/>
      <c r="Q273" s="230"/>
      <c r="R273" s="230"/>
      <c r="S273" s="230"/>
      <c r="T273" s="230"/>
      <c r="U273" s="230"/>
      <c r="V273" s="230"/>
      <c r="W273" s="230"/>
      <c r="X273" s="230"/>
      <c r="Y273" s="230"/>
      <c r="Z273" s="230"/>
      <c r="AA273" s="230"/>
      <c r="AB273" s="230"/>
      <c r="AC273" s="230"/>
      <c r="AD273" s="230"/>
      <c r="AE273" s="230"/>
      <c r="AF273" s="230"/>
      <c r="AG273" s="230"/>
      <c r="AH273" s="231"/>
      <c r="AI273" s="240" t="str">
        <f>AS274</f>
        <v/>
      </c>
      <c r="AJ273" s="241"/>
      <c r="AK273" s="241"/>
      <c r="AL273" s="242"/>
      <c r="AM273" s="223"/>
      <c r="AN273" s="224"/>
      <c r="AO273" s="225"/>
      <c r="AP273" s="155"/>
      <c r="AS273" s="197" t="s">
        <v>126</v>
      </c>
    </row>
    <row r="274" spans="2:45" ht="17.100000000000001" hidden="1" customHeight="1" x14ac:dyDescent="0.15">
      <c r="B274" s="146"/>
      <c r="C274" s="216"/>
      <c r="D274" s="243"/>
      <c r="E274" s="244"/>
      <c r="F274" s="244"/>
      <c r="G274" s="253"/>
      <c r="H274" s="258"/>
      <c r="I274" s="258"/>
      <c r="J274" s="258"/>
      <c r="K274" s="258"/>
      <c r="L274" s="259"/>
      <c r="M274" s="266"/>
      <c r="N274" s="267"/>
      <c r="O274" s="268"/>
      <c r="P274" s="232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4"/>
      <c r="AI274" s="235"/>
      <c r="AJ274" s="236"/>
      <c r="AK274" s="236"/>
      <c r="AL274" s="237"/>
      <c r="AM274" s="226"/>
      <c r="AN274" s="227"/>
      <c r="AO274" s="228"/>
      <c r="AP274" s="155"/>
      <c r="AS274" s="197" t="str">
        <f>IF('（様式例４）出席簿・保護者'!BW113=0,"",'（様式例４）出席簿・保護者'!BW113)</f>
        <v/>
      </c>
    </row>
    <row r="275" spans="2:45" ht="17.100000000000001" hidden="1" customHeight="1" x14ac:dyDescent="0.15">
      <c r="B275" s="146"/>
      <c r="C275" s="214">
        <v>53</v>
      </c>
      <c r="D275" s="245"/>
      <c r="E275" s="246"/>
      <c r="F275" s="247"/>
      <c r="G275" s="251" t="str">
        <f>IF(D275="","",D275)</f>
        <v/>
      </c>
      <c r="H275" s="254"/>
      <c r="I275" s="254"/>
      <c r="J275" s="254"/>
      <c r="K275" s="254"/>
      <c r="L275" s="255"/>
      <c r="M275" s="260"/>
      <c r="N275" s="261"/>
      <c r="O275" s="262"/>
      <c r="P275" s="269" t="s">
        <v>49</v>
      </c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1"/>
      <c r="AI275" s="217" t="s">
        <v>124</v>
      </c>
      <c r="AJ275" s="218"/>
      <c r="AK275" s="218"/>
      <c r="AL275" s="219"/>
      <c r="AM275" s="220"/>
      <c r="AN275" s="221"/>
      <c r="AO275" s="222"/>
      <c r="AP275" s="155"/>
    </row>
    <row r="276" spans="2:45" ht="17.100000000000001" hidden="1" customHeight="1" x14ac:dyDescent="0.15">
      <c r="B276" s="146"/>
      <c r="C276" s="215"/>
      <c r="D276" s="248"/>
      <c r="E276" s="249"/>
      <c r="F276" s="250"/>
      <c r="G276" s="252"/>
      <c r="H276" s="256"/>
      <c r="I276" s="256"/>
      <c r="J276" s="256"/>
      <c r="K276" s="256"/>
      <c r="L276" s="257"/>
      <c r="M276" s="263"/>
      <c r="N276" s="264"/>
      <c r="O276" s="265"/>
      <c r="P276" s="229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  <c r="AA276" s="230"/>
      <c r="AB276" s="230"/>
      <c r="AC276" s="230"/>
      <c r="AD276" s="230"/>
      <c r="AE276" s="230"/>
      <c r="AF276" s="230"/>
      <c r="AG276" s="230"/>
      <c r="AH276" s="231"/>
      <c r="AI276" s="240" t="str">
        <f>AS277</f>
        <v/>
      </c>
      <c r="AJ276" s="241"/>
      <c r="AK276" s="241"/>
      <c r="AL276" s="242"/>
      <c r="AM276" s="223"/>
      <c r="AN276" s="224"/>
      <c r="AO276" s="225"/>
      <c r="AP276" s="155"/>
      <c r="AS276" s="197" t="s">
        <v>126</v>
      </c>
    </row>
    <row r="277" spans="2:45" ht="17.100000000000001" hidden="1" customHeight="1" x14ac:dyDescent="0.15">
      <c r="B277" s="146"/>
      <c r="C277" s="215"/>
      <c r="D277" s="238"/>
      <c r="E277" s="239"/>
      <c r="F277" s="239"/>
      <c r="G277" s="252"/>
      <c r="H277" s="256"/>
      <c r="I277" s="256"/>
      <c r="J277" s="256"/>
      <c r="K277" s="256"/>
      <c r="L277" s="257"/>
      <c r="M277" s="263"/>
      <c r="N277" s="264"/>
      <c r="O277" s="265"/>
      <c r="P277" s="229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  <c r="AC277" s="230"/>
      <c r="AD277" s="230"/>
      <c r="AE277" s="230"/>
      <c r="AF277" s="230"/>
      <c r="AG277" s="230"/>
      <c r="AH277" s="231"/>
      <c r="AI277" s="235"/>
      <c r="AJ277" s="236"/>
      <c r="AK277" s="236"/>
      <c r="AL277" s="237"/>
      <c r="AM277" s="223"/>
      <c r="AN277" s="224"/>
      <c r="AO277" s="225"/>
      <c r="AP277" s="155"/>
      <c r="AS277" s="197" t="str">
        <f>IF('（様式例４）出席簿・子供'!BX131=0,"",'（様式例４）出席簿・子供'!BX131)</f>
        <v/>
      </c>
    </row>
    <row r="278" spans="2:45" ht="17.100000000000001" hidden="1" customHeight="1" x14ac:dyDescent="0.15">
      <c r="B278" s="146"/>
      <c r="C278" s="215"/>
      <c r="D278" s="157"/>
      <c r="E278" s="158" t="s">
        <v>25</v>
      </c>
      <c r="F278" s="157"/>
      <c r="G278" s="252"/>
      <c r="H278" s="256"/>
      <c r="I278" s="256"/>
      <c r="J278" s="256"/>
      <c r="K278" s="256"/>
      <c r="L278" s="257"/>
      <c r="M278" s="263"/>
      <c r="N278" s="264"/>
      <c r="O278" s="265"/>
      <c r="P278" s="229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  <c r="AC278" s="230"/>
      <c r="AD278" s="230"/>
      <c r="AE278" s="230"/>
      <c r="AF278" s="230"/>
      <c r="AG278" s="230"/>
      <c r="AH278" s="231"/>
      <c r="AI278" s="240" t="str">
        <f>AS279</f>
        <v/>
      </c>
      <c r="AJ278" s="241"/>
      <c r="AK278" s="241"/>
      <c r="AL278" s="242"/>
      <c r="AM278" s="223"/>
      <c r="AN278" s="224"/>
      <c r="AO278" s="225"/>
      <c r="AP278" s="155"/>
      <c r="AS278" s="197" t="s">
        <v>126</v>
      </c>
    </row>
    <row r="279" spans="2:45" ht="17.100000000000001" hidden="1" customHeight="1" x14ac:dyDescent="0.15">
      <c r="B279" s="146"/>
      <c r="C279" s="216"/>
      <c r="D279" s="243"/>
      <c r="E279" s="244"/>
      <c r="F279" s="244"/>
      <c r="G279" s="253"/>
      <c r="H279" s="258"/>
      <c r="I279" s="258"/>
      <c r="J279" s="258"/>
      <c r="K279" s="258"/>
      <c r="L279" s="259"/>
      <c r="M279" s="266"/>
      <c r="N279" s="267"/>
      <c r="O279" s="268"/>
      <c r="P279" s="232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4"/>
      <c r="AI279" s="235"/>
      <c r="AJ279" s="236"/>
      <c r="AK279" s="236"/>
      <c r="AL279" s="237"/>
      <c r="AM279" s="226"/>
      <c r="AN279" s="227"/>
      <c r="AO279" s="228"/>
      <c r="AP279" s="155"/>
      <c r="AS279" s="197" t="str">
        <f>IF('（様式例４）出席簿・保護者'!BX113=0,"",'（様式例４）出席簿・保護者'!BX113)</f>
        <v/>
      </c>
    </row>
    <row r="280" spans="2:45" ht="17.100000000000001" hidden="1" customHeight="1" x14ac:dyDescent="0.15">
      <c r="B280" s="146"/>
      <c r="C280" s="215">
        <v>54</v>
      </c>
      <c r="D280" s="245"/>
      <c r="E280" s="246"/>
      <c r="F280" s="247"/>
      <c r="G280" s="251" t="str">
        <f>IF(D280="","",D280)</f>
        <v/>
      </c>
      <c r="H280" s="254"/>
      <c r="I280" s="254"/>
      <c r="J280" s="254"/>
      <c r="K280" s="254"/>
      <c r="L280" s="255"/>
      <c r="M280" s="260"/>
      <c r="N280" s="261"/>
      <c r="O280" s="262"/>
      <c r="P280" s="269" t="s">
        <v>49</v>
      </c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1"/>
      <c r="AI280" s="217" t="s">
        <v>124</v>
      </c>
      <c r="AJ280" s="218"/>
      <c r="AK280" s="218"/>
      <c r="AL280" s="219"/>
      <c r="AM280" s="220"/>
      <c r="AN280" s="221"/>
      <c r="AO280" s="222"/>
      <c r="AP280" s="155"/>
    </row>
    <row r="281" spans="2:45" ht="17.100000000000001" hidden="1" customHeight="1" x14ac:dyDescent="0.15">
      <c r="B281" s="146"/>
      <c r="C281" s="215"/>
      <c r="D281" s="248"/>
      <c r="E281" s="249"/>
      <c r="F281" s="250"/>
      <c r="G281" s="252"/>
      <c r="H281" s="256"/>
      <c r="I281" s="256"/>
      <c r="J281" s="256"/>
      <c r="K281" s="256"/>
      <c r="L281" s="257"/>
      <c r="M281" s="263"/>
      <c r="N281" s="264"/>
      <c r="O281" s="265"/>
      <c r="P281" s="229"/>
      <c r="Q281" s="230"/>
      <c r="R281" s="230"/>
      <c r="S281" s="230"/>
      <c r="T281" s="230"/>
      <c r="U281" s="230"/>
      <c r="V281" s="230"/>
      <c r="W281" s="230"/>
      <c r="X281" s="230"/>
      <c r="Y281" s="230"/>
      <c r="Z281" s="230"/>
      <c r="AA281" s="230"/>
      <c r="AB281" s="230"/>
      <c r="AC281" s="230"/>
      <c r="AD281" s="230"/>
      <c r="AE281" s="230"/>
      <c r="AF281" s="230"/>
      <c r="AG281" s="230"/>
      <c r="AH281" s="231"/>
      <c r="AI281" s="240" t="str">
        <f>AS282</f>
        <v/>
      </c>
      <c r="AJ281" s="241"/>
      <c r="AK281" s="241"/>
      <c r="AL281" s="242"/>
      <c r="AM281" s="223"/>
      <c r="AN281" s="224"/>
      <c r="AO281" s="225"/>
      <c r="AP281" s="155"/>
      <c r="AS281" s="197" t="s">
        <v>126</v>
      </c>
    </row>
    <row r="282" spans="2:45" ht="17.100000000000001" hidden="1" customHeight="1" x14ac:dyDescent="0.15">
      <c r="B282" s="146"/>
      <c r="C282" s="215"/>
      <c r="D282" s="238"/>
      <c r="E282" s="239"/>
      <c r="F282" s="239"/>
      <c r="G282" s="252"/>
      <c r="H282" s="256"/>
      <c r="I282" s="256"/>
      <c r="J282" s="256"/>
      <c r="K282" s="256"/>
      <c r="L282" s="257"/>
      <c r="M282" s="263"/>
      <c r="N282" s="264"/>
      <c r="O282" s="265"/>
      <c r="P282" s="229"/>
      <c r="Q282" s="230"/>
      <c r="R282" s="230"/>
      <c r="S282" s="230"/>
      <c r="T282" s="230"/>
      <c r="U282" s="230"/>
      <c r="V282" s="230"/>
      <c r="W282" s="230"/>
      <c r="X282" s="230"/>
      <c r="Y282" s="230"/>
      <c r="Z282" s="230"/>
      <c r="AA282" s="230"/>
      <c r="AB282" s="230"/>
      <c r="AC282" s="230"/>
      <c r="AD282" s="230"/>
      <c r="AE282" s="230"/>
      <c r="AF282" s="230"/>
      <c r="AG282" s="230"/>
      <c r="AH282" s="231"/>
      <c r="AI282" s="235"/>
      <c r="AJ282" s="236"/>
      <c r="AK282" s="236"/>
      <c r="AL282" s="237"/>
      <c r="AM282" s="223"/>
      <c r="AN282" s="224"/>
      <c r="AO282" s="225"/>
      <c r="AP282" s="155"/>
      <c r="AS282" s="197" t="str">
        <f>IF('（様式例４）出席簿・子供'!BY131=0,"",'（様式例４）出席簿・子供'!BY131)</f>
        <v/>
      </c>
    </row>
    <row r="283" spans="2:45" ht="17.100000000000001" hidden="1" customHeight="1" x14ac:dyDescent="0.15">
      <c r="B283" s="146"/>
      <c r="C283" s="215"/>
      <c r="D283" s="157"/>
      <c r="E283" s="158" t="s">
        <v>25</v>
      </c>
      <c r="F283" s="157"/>
      <c r="G283" s="252"/>
      <c r="H283" s="256"/>
      <c r="I283" s="256"/>
      <c r="J283" s="256"/>
      <c r="K283" s="256"/>
      <c r="L283" s="257"/>
      <c r="M283" s="263"/>
      <c r="N283" s="264"/>
      <c r="O283" s="265"/>
      <c r="P283" s="229"/>
      <c r="Q283" s="230"/>
      <c r="R283" s="230"/>
      <c r="S283" s="230"/>
      <c r="T283" s="230"/>
      <c r="U283" s="230"/>
      <c r="V283" s="230"/>
      <c r="W283" s="230"/>
      <c r="X283" s="230"/>
      <c r="Y283" s="230"/>
      <c r="Z283" s="230"/>
      <c r="AA283" s="230"/>
      <c r="AB283" s="230"/>
      <c r="AC283" s="230"/>
      <c r="AD283" s="230"/>
      <c r="AE283" s="230"/>
      <c r="AF283" s="230"/>
      <c r="AG283" s="230"/>
      <c r="AH283" s="231"/>
      <c r="AI283" s="240" t="str">
        <f>AS284</f>
        <v/>
      </c>
      <c r="AJ283" s="241"/>
      <c r="AK283" s="241"/>
      <c r="AL283" s="242"/>
      <c r="AM283" s="223"/>
      <c r="AN283" s="224"/>
      <c r="AO283" s="225"/>
      <c r="AP283" s="155"/>
      <c r="AS283" s="197" t="s">
        <v>126</v>
      </c>
    </row>
    <row r="284" spans="2:45" ht="17.100000000000001" hidden="1" customHeight="1" x14ac:dyDescent="0.15">
      <c r="B284" s="146"/>
      <c r="C284" s="216"/>
      <c r="D284" s="243"/>
      <c r="E284" s="244"/>
      <c r="F284" s="244"/>
      <c r="G284" s="253"/>
      <c r="H284" s="258"/>
      <c r="I284" s="258"/>
      <c r="J284" s="258"/>
      <c r="K284" s="258"/>
      <c r="L284" s="259"/>
      <c r="M284" s="266"/>
      <c r="N284" s="267"/>
      <c r="O284" s="268"/>
      <c r="P284" s="232"/>
      <c r="Q284" s="233"/>
      <c r="R284" s="233"/>
      <c r="S284" s="233"/>
      <c r="T284" s="233"/>
      <c r="U284" s="233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33"/>
      <c r="AG284" s="233"/>
      <c r="AH284" s="234"/>
      <c r="AI284" s="235"/>
      <c r="AJ284" s="236"/>
      <c r="AK284" s="236"/>
      <c r="AL284" s="237"/>
      <c r="AM284" s="226"/>
      <c r="AN284" s="227"/>
      <c r="AO284" s="228"/>
      <c r="AP284" s="155"/>
      <c r="AS284" s="197" t="str">
        <f>IF('（様式例４）出席簿・保護者'!BY113=0,"",'（様式例４）出席簿・保護者'!BY113)</f>
        <v/>
      </c>
    </row>
    <row r="285" spans="2:45" ht="17.100000000000001" hidden="1" customHeight="1" x14ac:dyDescent="0.15">
      <c r="B285" s="146"/>
      <c r="C285" s="214">
        <v>55</v>
      </c>
      <c r="D285" s="245"/>
      <c r="E285" s="246"/>
      <c r="F285" s="247"/>
      <c r="G285" s="251" t="str">
        <f>IF(D285="","",D285)</f>
        <v/>
      </c>
      <c r="H285" s="254"/>
      <c r="I285" s="254"/>
      <c r="J285" s="254"/>
      <c r="K285" s="254"/>
      <c r="L285" s="255"/>
      <c r="M285" s="260"/>
      <c r="N285" s="261"/>
      <c r="O285" s="262"/>
      <c r="P285" s="269" t="s">
        <v>49</v>
      </c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  <c r="AB285" s="270"/>
      <c r="AC285" s="270"/>
      <c r="AD285" s="270"/>
      <c r="AE285" s="270"/>
      <c r="AF285" s="270"/>
      <c r="AG285" s="270"/>
      <c r="AH285" s="271"/>
      <c r="AI285" s="217" t="s">
        <v>124</v>
      </c>
      <c r="AJ285" s="218"/>
      <c r="AK285" s="218"/>
      <c r="AL285" s="219"/>
      <c r="AM285" s="220"/>
      <c r="AN285" s="221"/>
      <c r="AO285" s="222"/>
      <c r="AP285" s="155"/>
    </row>
    <row r="286" spans="2:45" ht="17.100000000000001" hidden="1" customHeight="1" x14ac:dyDescent="0.15">
      <c r="B286" s="146"/>
      <c r="C286" s="215"/>
      <c r="D286" s="248"/>
      <c r="E286" s="249"/>
      <c r="F286" s="250"/>
      <c r="G286" s="252"/>
      <c r="H286" s="256"/>
      <c r="I286" s="256"/>
      <c r="J286" s="256"/>
      <c r="K286" s="256"/>
      <c r="L286" s="257"/>
      <c r="M286" s="263"/>
      <c r="N286" s="264"/>
      <c r="O286" s="265"/>
      <c r="P286" s="229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1"/>
      <c r="AI286" s="240" t="str">
        <f>AS287</f>
        <v/>
      </c>
      <c r="AJ286" s="241"/>
      <c r="AK286" s="241"/>
      <c r="AL286" s="242"/>
      <c r="AM286" s="223"/>
      <c r="AN286" s="224"/>
      <c r="AO286" s="225"/>
      <c r="AP286" s="155"/>
      <c r="AS286" s="197" t="s">
        <v>126</v>
      </c>
    </row>
    <row r="287" spans="2:45" ht="17.100000000000001" hidden="1" customHeight="1" x14ac:dyDescent="0.15">
      <c r="B287" s="146"/>
      <c r="C287" s="215"/>
      <c r="D287" s="238"/>
      <c r="E287" s="239"/>
      <c r="F287" s="239"/>
      <c r="G287" s="252"/>
      <c r="H287" s="256"/>
      <c r="I287" s="256"/>
      <c r="J287" s="256"/>
      <c r="K287" s="256"/>
      <c r="L287" s="257"/>
      <c r="M287" s="263"/>
      <c r="N287" s="264"/>
      <c r="O287" s="265"/>
      <c r="P287" s="229"/>
      <c r="Q287" s="230"/>
      <c r="R287" s="230"/>
      <c r="S287" s="230"/>
      <c r="T287" s="230"/>
      <c r="U287" s="230"/>
      <c r="V287" s="230"/>
      <c r="W287" s="230"/>
      <c r="X287" s="230"/>
      <c r="Y287" s="230"/>
      <c r="Z287" s="230"/>
      <c r="AA287" s="230"/>
      <c r="AB287" s="230"/>
      <c r="AC287" s="230"/>
      <c r="AD287" s="230"/>
      <c r="AE287" s="230"/>
      <c r="AF287" s="230"/>
      <c r="AG287" s="230"/>
      <c r="AH287" s="231"/>
      <c r="AI287" s="235"/>
      <c r="AJ287" s="236"/>
      <c r="AK287" s="236"/>
      <c r="AL287" s="237"/>
      <c r="AM287" s="223"/>
      <c r="AN287" s="224"/>
      <c r="AO287" s="225"/>
      <c r="AP287" s="155"/>
      <c r="AS287" s="197" t="str">
        <f>IF('（様式例４）出席簿・子供'!BZ131=0,"",'（様式例４）出席簿・子供'!BZ131)</f>
        <v/>
      </c>
    </row>
    <row r="288" spans="2:45" ht="17.100000000000001" hidden="1" customHeight="1" x14ac:dyDescent="0.15">
      <c r="B288" s="146"/>
      <c r="C288" s="215"/>
      <c r="D288" s="157"/>
      <c r="E288" s="158" t="s">
        <v>25</v>
      </c>
      <c r="F288" s="157"/>
      <c r="G288" s="252"/>
      <c r="H288" s="256"/>
      <c r="I288" s="256"/>
      <c r="J288" s="256"/>
      <c r="K288" s="256"/>
      <c r="L288" s="257"/>
      <c r="M288" s="263"/>
      <c r="N288" s="264"/>
      <c r="O288" s="265"/>
      <c r="P288" s="229"/>
      <c r="Q288" s="230"/>
      <c r="R288" s="230"/>
      <c r="S288" s="230"/>
      <c r="T288" s="230"/>
      <c r="U288" s="230"/>
      <c r="V288" s="230"/>
      <c r="W288" s="230"/>
      <c r="X288" s="230"/>
      <c r="Y288" s="230"/>
      <c r="Z288" s="230"/>
      <c r="AA288" s="230"/>
      <c r="AB288" s="230"/>
      <c r="AC288" s="230"/>
      <c r="AD288" s="230"/>
      <c r="AE288" s="230"/>
      <c r="AF288" s="230"/>
      <c r="AG288" s="230"/>
      <c r="AH288" s="231"/>
      <c r="AI288" s="240" t="str">
        <f>AS289</f>
        <v/>
      </c>
      <c r="AJ288" s="241"/>
      <c r="AK288" s="241"/>
      <c r="AL288" s="242"/>
      <c r="AM288" s="223"/>
      <c r="AN288" s="224"/>
      <c r="AO288" s="225"/>
      <c r="AP288" s="155"/>
      <c r="AS288" s="197" t="s">
        <v>126</v>
      </c>
    </row>
    <row r="289" spans="2:45" ht="17.100000000000001" hidden="1" customHeight="1" x14ac:dyDescent="0.15">
      <c r="B289" s="146"/>
      <c r="C289" s="216"/>
      <c r="D289" s="243"/>
      <c r="E289" s="244"/>
      <c r="F289" s="244"/>
      <c r="G289" s="253"/>
      <c r="H289" s="258"/>
      <c r="I289" s="258"/>
      <c r="J289" s="258"/>
      <c r="K289" s="258"/>
      <c r="L289" s="259"/>
      <c r="M289" s="266"/>
      <c r="N289" s="267"/>
      <c r="O289" s="268"/>
      <c r="P289" s="232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4"/>
      <c r="AI289" s="235"/>
      <c r="AJ289" s="236"/>
      <c r="AK289" s="236"/>
      <c r="AL289" s="237"/>
      <c r="AM289" s="226"/>
      <c r="AN289" s="227"/>
      <c r="AO289" s="228"/>
      <c r="AP289" s="155"/>
      <c r="AS289" s="197" t="str">
        <f>IF('（様式例４）出席簿・保護者'!BZ113=0,"",'（様式例４）出席簿・保護者'!BZ113)</f>
        <v/>
      </c>
    </row>
    <row r="290" spans="2:45" ht="17.100000000000001" hidden="1" customHeight="1" x14ac:dyDescent="0.15">
      <c r="B290" s="146"/>
      <c r="C290" s="215">
        <v>56</v>
      </c>
      <c r="D290" s="245"/>
      <c r="E290" s="246"/>
      <c r="F290" s="247"/>
      <c r="G290" s="251" t="str">
        <f>IF(D290="","",D290)</f>
        <v/>
      </c>
      <c r="H290" s="254"/>
      <c r="I290" s="254"/>
      <c r="J290" s="254"/>
      <c r="K290" s="254"/>
      <c r="L290" s="255"/>
      <c r="M290" s="260"/>
      <c r="N290" s="261"/>
      <c r="O290" s="262"/>
      <c r="P290" s="269" t="s">
        <v>49</v>
      </c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  <c r="AB290" s="270"/>
      <c r="AC290" s="270"/>
      <c r="AD290" s="270"/>
      <c r="AE290" s="270"/>
      <c r="AF290" s="270"/>
      <c r="AG290" s="270"/>
      <c r="AH290" s="271"/>
      <c r="AI290" s="217" t="s">
        <v>124</v>
      </c>
      <c r="AJ290" s="218"/>
      <c r="AK290" s="218"/>
      <c r="AL290" s="219"/>
      <c r="AM290" s="220"/>
      <c r="AN290" s="221"/>
      <c r="AO290" s="222"/>
      <c r="AP290" s="155"/>
    </row>
    <row r="291" spans="2:45" ht="17.100000000000001" hidden="1" customHeight="1" x14ac:dyDescent="0.15">
      <c r="B291" s="146"/>
      <c r="C291" s="215"/>
      <c r="D291" s="248"/>
      <c r="E291" s="249"/>
      <c r="F291" s="250"/>
      <c r="G291" s="252"/>
      <c r="H291" s="256"/>
      <c r="I291" s="256"/>
      <c r="J291" s="256"/>
      <c r="K291" s="256"/>
      <c r="L291" s="257"/>
      <c r="M291" s="263"/>
      <c r="N291" s="264"/>
      <c r="O291" s="265"/>
      <c r="P291" s="229"/>
      <c r="Q291" s="230"/>
      <c r="R291" s="230"/>
      <c r="S291" s="230"/>
      <c r="T291" s="230"/>
      <c r="U291" s="230"/>
      <c r="V291" s="230"/>
      <c r="W291" s="230"/>
      <c r="X291" s="230"/>
      <c r="Y291" s="230"/>
      <c r="Z291" s="230"/>
      <c r="AA291" s="230"/>
      <c r="AB291" s="230"/>
      <c r="AC291" s="230"/>
      <c r="AD291" s="230"/>
      <c r="AE291" s="230"/>
      <c r="AF291" s="230"/>
      <c r="AG291" s="230"/>
      <c r="AH291" s="231"/>
      <c r="AI291" s="240" t="str">
        <f>AS292</f>
        <v/>
      </c>
      <c r="AJ291" s="241"/>
      <c r="AK291" s="241"/>
      <c r="AL291" s="242"/>
      <c r="AM291" s="223"/>
      <c r="AN291" s="224"/>
      <c r="AO291" s="225"/>
      <c r="AP291" s="155"/>
      <c r="AS291" s="197" t="s">
        <v>126</v>
      </c>
    </row>
    <row r="292" spans="2:45" ht="17.100000000000001" hidden="1" customHeight="1" x14ac:dyDescent="0.15">
      <c r="B292" s="146"/>
      <c r="C292" s="215"/>
      <c r="D292" s="238"/>
      <c r="E292" s="239"/>
      <c r="F292" s="239"/>
      <c r="G292" s="252"/>
      <c r="H292" s="256"/>
      <c r="I292" s="256"/>
      <c r="J292" s="256"/>
      <c r="K292" s="256"/>
      <c r="L292" s="257"/>
      <c r="M292" s="263"/>
      <c r="N292" s="264"/>
      <c r="O292" s="265"/>
      <c r="P292" s="229"/>
      <c r="Q292" s="230"/>
      <c r="R292" s="230"/>
      <c r="S292" s="230"/>
      <c r="T292" s="230"/>
      <c r="U292" s="230"/>
      <c r="V292" s="230"/>
      <c r="W292" s="230"/>
      <c r="X292" s="230"/>
      <c r="Y292" s="230"/>
      <c r="Z292" s="230"/>
      <c r="AA292" s="230"/>
      <c r="AB292" s="230"/>
      <c r="AC292" s="230"/>
      <c r="AD292" s="230"/>
      <c r="AE292" s="230"/>
      <c r="AF292" s="230"/>
      <c r="AG292" s="230"/>
      <c r="AH292" s="231"/>
      <c r="AI292" s="235"/>
      <c r="AJ292" s="236"/>
      <c r="AK292" s="236"/>
      <c r="AL292" s="237"/>
      <c r="AM292" s="223"/>
      <c r="AN292" s="224"/>
      <c r="AO292" s="225"/>
      <c r="AP292" s="155"/>
      <c r="AS292" s="197" t="str">
        <f>IF('（様式例４）出席簿・子供'!CA131=0,"",'（様式例４）出席簿・子供'!CA131)</f>
        <v/>
      </c>
    </row>
    <row r="293" spans="2:45" ht="17.100000000000001" hidden="1" customHeight="1" x14ac:dyDescent="0.15">
      <c r="B293" s="146"/>
      <c r="C293" s="215"/>
      <c r="D293" s="157"/>
      <c r="E293" s="158" t="s">
        <v>25</v>
      </c>
      <c r="F293" s="157"/>
      <c r="G293" s="252"/>
      <c r="H293" s="256"/>
      <c r="I293" s="256"/>
      <c r="J293" s="256"/>
      <c r="K293" s="256"/>
      <c r="L293" s="257"/>
      <c r="M293" s="263"/>
      <c r="N293" s="264"/>
      <c r="O293" s="265"/>
      <c r="P293" s="229"/>
      <c r="Q293" s="230"/>
      <c r="R293" s="230"/>
      <c r="S293" s="230"/>
      <c r="T293" s="230"/>
      <c r="U293" s="230"/>
      <c r="V293" s="230"/>
      <c r="W293" s="230"/>
      <c r="X293" s="230"/>
      <c r="Y293" s="230"/>
      <c r="Z293" s="230"/>
      <c r="AA293" s="230"/>
      <c r="AB293" s="230"/>
      <c r="AC293" s="230"/>
      <c r="AD293" s="230"/>
      <c r="AE293" s="230"/>
      <c r="AF293" s="230"/>
      <c r="AG293" s="230"/>
      <c r="AH293" s="231"/>
      <c r="AI293" s="240" t="str">
        <f>AS294</f>
        <v/>
      </c>
      <c r="AJ293" s="241"/>
      <c r="AK293" s="241"/>
      <c r="AL293" s="242"/>
      <c r="AM293" s="223"/>
      <c r="AN293" s="224"/>
      <c r="AO293" s="225"/>
      <c r="AP293" s="155"/>
      <c r="AS293" s="197" t="s">
        <v>126</v>
      </c>
    </row>
    <row r="294" spans="2:45" ht="17.100000000000001" hidden="1" customHeight="1" x14ac:dyDescent="0.15">
      <c r="B294" s="146"/>
      <c r="C294" s="216"/>
      <c r="D294" s="243"/>
      <c r="E294" s="244"/>
      <c r="F294" s="244"/>
      <c r="G294" s="253"/>
      <c r="H294" s="258"/>
      <c r="I294" s="258"/>
      <c r="J294" s="258"/>
      <c r="K294" s="258"/>
      <c r="L294" s="259"/>
      <c r="M294" s="266"/>
      <c r="N294" s="267"/>
      <c r="O294" s="268"/>
      <c r="P294" s="232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4"/>
      <c r="AI294" s="235"/>
      <c r="AJ294" s="236"/>
      <c r="AK294" s="236"/>
      <c r="AL294" s="237"/>
      <c r="AM294" s="226"/>
      <c r="AN294" s="227"/>
      <c r="AO294" s="228"/>
      <c r="AP294" s="155"/>
      <c r="AS294" s="197" t="str">
        <f>IF('（様式例４）出席簿・保護者'!CA113=0,"",'（様式例４）出席簿・保護者'!CA113)</f>
        <v/>
      </c>
    </row>
    <row r="295" spans="2:45" ht="17.100000000000001" hidden="1" customHeight="1" x14ac:dyDescent="0.15">
      <c r="B295" s="146"/>
      <c r="C295" s="214">
        <v>57</v>
      </c>
      <c r="D295" s="245"/>
      <c r="E295" s="246"/>
      <c r="F295" s="247"/>
      <c r="G295" s="251" t="str">
        <f>IF(D295="","",D295)</f>
        <v/>
      </c>
      <c r="H295" s="254"/>
      <c r="I295" s="254"/>
      <c r="J295" s="254"/>
      <c r="K295" s="254"/>
      <c r="L295" s="255"/>
      <c r="M295" s="260"/>
      <c r="N295" s="261"/>
      <c r="O295" s="262"/>
      <c r="P295" s="269" t="s">
        <v>49</v>
      </c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  <c r="AB295" s="270"/>
      <c r="AC295" s="270"/>
      <c r="AD295" s="270"/>
      <c r="AE295" s="270"/>
      <c r="AF295" s="270"/>
      <c r="AG295" s="270"/>
      <c r="AH295" s="271"/>
      <c r="AI295" s="217" t="s">
        <v>124</v>
      </c>
      <c r="AJ295" s="218"/>
      <c r="AK295" s="218"/>
      <c r="AL295" s="219"/>
      <c r="AM295" s="220"/>
      <c r="AN295" s="221"/>
      <c r="AO295" s="222"/>
      <c r="AP295" s="155"/>
    </row>
    <row r="296" spans="2:45" ht="17.100000000000001" hidden="1" customHeight="1" x14ac:dyDescent="0.15">
      <c r="B296" s="146"/>
      <c r="C296" s="215"/>
      <c r="D296" s="248"/>
      <c r="E296" s="249"/>
      <c r="F296" s="250"/>
      <c r="G296" s="252"/>
      <c r="H296" s="256"/>
      <c r="I296" s="256"/>
      <c r="J296" s="256"/>
      <c r="K296" s="256"/>
      <c r="L296" s="257"/>
      <c r="M296" s="263"/>
      <c r="N296" s="264"/>
      <c r="O296" s="265"/>
      <c r="P296" s="229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  <c r="AB296" s="230"/>
      <c r="AC296" s="230"/>
      <c r="AD296" s="230"/>
      <c r="AE296" s="230"/>
      <c r="AF296" s="230"/>
      <c r="AG296" s="230"/>
      <c r="AH296" s="231"/>
      <c r="AI296" s="240" t="str">
        <f>AS297</f>
        <v/>
      </c>
      <c r="AJ296" s="241"/>
      <c r="AK296" s="241"/>
      <c r="AL296" s="242"/>
      <c r="AM296" s="223"/>
      <c r="AN296" s="224"/>
      <c r="AO296" s="225"/>
      <c r="AP296" s="155"/>
      <c r="AS296" s="197" t="s">
        <v>126</v>
      </c>
    </row>
    <row r="297" spans="2:45" ht="17.100000000000001" hidden="1" customHeight="1" x14ac:dyDescent="0.15">
      <c r="B297" s="146"/>
      <c r="C297" s="215"/>
      <c r="D297" s="238"/>
      <c r="E297" s="239"/>
      <c r="F297" s="239"/>
      <c r="G297" s="252"/>
      <c r="H297" s="256"/>
      <c r="I297" s="256"/>
      <c r="J297" s="256"/>
      <c r="K297" s="256"/>
      <c r="L297" s="257"/>
      <c r="M297" s="263"/>
      <c r="N297" s="264"/>
      <c r="O297" s="265"/>
      <c r="P297" s="229"/>
      <c r="Q297" s="230"/>
      <c r="R297" s="230"/>
      <c r="S297" s="230"/>
      <c r="T297" s="230"/>
      <c r="U297" s="230"/>
      <c r="V297" s="230"/>
      <c r="W297" s="230"/>
      <c r="X297" s="230"/>
      <c r="Y297" s="230"/>
      <c r="Z297" s="230"/>
      <c r="AA297" s="230"/>
      <c r="AB297" s="230"/>
      <c r="AC297" s="230"/>
      <c r="AD297" s="230"/>
      <c r="AE297" s="230"/>
      <c r="AF297" s="230"/>
      <c r="AG297" s="230"/>
      <c r="AH297" s="231"/>
      <c r="AI297" s="235"/>
      <c r="AJ297" s="236"/>
      <c r="AK297" s="236"/>
      <c r="AL297" s="237"/>
      <c r="AM297" s="223"/>
      <c r="AN297" s="224"/>
      <c r="AO297" s="225"/>
      <c r="AP297" s="155"/>
      <c r="AS297" s="197" t="str">
        <f>IF('（様式例４）出席簿・子供'!CB131=0,"",'（様式例４）出席簿・子供'!CB131)</f>
        <v/>
      </c>
    </row>
    <row r="298" spans="2:45" ht="17.100000000000001" hidden="1" customHeight="1" x14ac:dyDescent="0.15">
      <c r="B298" s="146"/>
      <c r="C298" s="215"/>
      <c r="D298" s="157"/>
      <c r="E298" s="158" t="s">
        <v>25</v>
      </c>
      <c r="F298" s="157"/>
      <c r="G298" s="252"/>
      <c r="H298" s="256"/>
      <c r="I298" s="256"/>
      <c r="J298" s="256"/>
      <c r="K298" s="256"/>
      <c r="L298" s="257"/>
      <c r="M298" s="263"/>
      <c r="N298" s="264"/>
      <c r="O298" s="265"/>
      <c r="P298" s="229"/>
      <c r="Q298" s="230"/>
      <c r="R298" s="230"/>
      <c r="S298" s="230"/>
      <c r="T298" s="230"/>
      <c r="U298" s="230"/>
      <c r="V298" s="230"/>
      <c r="W298" s="230"/>
      <c r="X298" s="230"/>
      <c r="Y298" s="230"/>
      <c r="Z298" s="230"/>
      <c r="AA298" s="230"/>
      <c r="AB298" s="230"/>
      <c r="AC298" s="230"/>
      <c r="AD298" s="230"/>
      <c r="AE298" s="230"/>
      <c r="AF298" s="230"/>
      <c r="AG298" s="230"/>
      <c r="AH298" s="231"/>
      <c r="AI298" s="208"/>
      <c r="AJ298" s="209"/>
      <c r="AK298" s="209"/>
      <c r="AL298" s="210"/>
      <c r="AM298" s="223"/>
      <c r="AN298" s="224"/>
      <c r="AO298" s="225"/>
      <c r="AP298" s="155"/>
      <c r="AS298" s="197" t="s">
        <v>126</v>
      </c>
    </row>
    <row r="299" spans="2:45" ht="17.100000000000001" hidden="1" customHeight="1" x14ac:dyDescent="0.15">
      <c r="B299" s="146"/>
      <c r="C299" s="216"/>
      <c r="D299" s="243"/>
      <c r="E299" s="244"/>
      <c r="F299" s="244"/>
      <c r="G299" s="253"/>
      <c r="H299" s="258"/>
      <c r="I299" s="258"/>
      <c r="J299" s="258"/>
      <c r="K299" s="258"/>
      <c r="L299" s="259"/>
      <c r="M299" s="266"/>
      <c r="N299" s="267"/>
      <c r="O299" s="268"/>
      <c r="P299" s="232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/>
      <c r="AA299" s="233"/>
      <c r="AB299" s="233"/>
      <c r="AC299" s="233"/>
      <c r="AD299" s="233"/>
      <c r="AE299" s="233"/>
      <c r="AF299" s="233"/>
      <c r="AG299" s="233"/>
      <c r="AH299" s="234"/>
      <c r="AI299" s="211"/>
      <c r="AJ299" s="212"/>
      <c r="AK299" s="212"/>
      <c r="AL299" s="213"/>
      <c r="AM299" s="226"/>
      <c r="AN299" s="227"/>
      <c r="AO299" s="228"/>
      <c r="AP299" s="155"/>
      <c r="AS299" s="197" t="str">
        <f>IF('（様式例４）出席簿・保護者'!CB113=0,"",'（様式例４）出席簿・保護者'!CB113)</f>
        <v/>
      </c>
    </row>
    <row r="300" spans="2:45" ht="17.100000000000001" hidden="1" customHeight="1" x14ac:dyDescent="0.15">
      <c r="B300" s="146"/>
      <c r="C300" s="215">
        <v>58</v>
      </c>
      <c r="D300" s="245"/>
      <c r="E300" s="246"/>
      <c r="F300" s="247"/>
      <c r="G300" s="251" t="str">
        <f>IF(D300="","",D300)</f>
        <v/>
      </c>
      <c r="H300" s="254"/>
      <c r="I300" s="254"/>
      <c r="J300" s="254"/>
      <c r="K300" s="254"/>
      <c r="L300" s="255"/>
      <c r="M300" s="260"/>
      <c r="N300" s="261"/>
      <c r="O300" s="262"/>
      <c r="P300" s="269" t="s">
        <v>49</v>
      </c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  <c r="AB300" s="270"/>
      <c r="AC300" s="270"/>
      <c r="AD300" s="270"/>
      <c r="AE300" s="270"/>
      <c r="AF300" s="270"/>
      <c r="AG300" s="270"/>
      <c r="AH300" s="271"/>
      <c r="AI300" s="217" t="s">
        <v>124</v>
      </c>
      <c r="AJ300" s="218"/>
      <c r="AK300" s="218"/>
      <c r="AL300" s="219"/>
      <c r="AM300" s="220"/>
      <c r="AN300" s="221"/>
      <c r="AO300" s="222"/>
      <c r="AP300" s="155"/>
    </row>
    <row r="301" spans="2:45" ht="17.100000000000001" hidden="1" customHeight="1" x14ac:dyDescent="0.15">
      <c r="B301" s="146"/>
      <c r="C301" s="215"/>
      <c r="D301" s="248"/>
      <c r="E301" s="249"/>
      <c r="F301" s="250"/>
      <c r="G301" s="252"/>
      <c r="H301" s="256"/>
      <c r="I301" s="256"/>
      <c r="J301" s="256"/>
      <c r="K301" s="256"/>
      <c r="L301" s="257"/>
      <c r="M301" s="263"/>
      <c r="N301" s="264"/>
      <c r="O301" s="265"/>
      <c r="P301" s="229"/>
      <c r="Q301" s="230"/>
      <c r="R301" s="230"/>
      <c r="S301" s="230"/>
      <c r="T301" s="230"/>
      <c r="U301" s="230"/>
      <c r="V301" s="230"/>
      <c r="W301" s="230"/>
      <c r="X301" s="230"/>
      <c r="Y301" s="230"/>
      <c r="Z301" s="230"/>
      <c r="AA301" s="230"/>
      <c r="AB301" s="230"/>
      <c r="AC301" s="230"/>
      <c r="AD301" s="230"/>
      <c r="AE301" s="230"/>
      <c r="AF301" s="230"/>
      <c r="AG301" s="230"/>
      <c r="AH301" s="231"/>
      <c r="AI301" s="240" t="str">
        <f>AS302</f>
        <v/>
      </c>
      <c r="AJ301" s="241"/>
      <c r="AK301" s="241"/>
      <c r="AL301" s="242"/>
      <c r="AM301" s="223"/>
      <c r="AN301" s="224"/>
      <c r="AO301" s="225"/>
      <c r="AP301" s="155"/>
      <c r="AS301" s="197" t="s">
        <v>126</v>
      </c>
    </row>
    <row r="302" spans="2:45" ht="17.100000000000001" hidden="1" customHeight="1" x14ac:dyDescent="0.15">
      <c r="B302" s="146"/>
      <c r="C302" s="215"/>
      <c r="D302" s="238"/>
      <c r="E302" s="239"/>
      <c r="F302" s="239"/>
      <c r="G302" s="252"/>
      <c r="H302" s="256"/>
      <c r="I302" s="256"/>
      <c r="J302" s="256"/>
      <c r="K302" s="256"/>
      <c r="L302" s="257"/>
      <c r="M302" s="263"/>
      <c r="N302" s="264"/>
      <c r="O302" s="265"/>
      <c r="P302" s="229"/>
      <c r="Q302" s="230"/>
      <c r="R302" s="230"/>
      <c r="S302" s="230"/>
      <c r="T302" s="230"/>
      <c r="U302" s="230"/>
      <c r="V302" s="230"/>
      <c r="W302" s="230"/>
      <c r="X302" s="230"/>
      <c r="Y302" s="230"/>
      <c r="Z302" s="230"/>
      <c r="AA302" s="230"/>
      <c r="AB302" s="230"/>
      <c r="AC302" s="230"/>
      <c r="AD302" s="230"/>
      <c r="AE302" s="230"/>
      <c r="AF302" s="230"/>
      <c r="AG302" s="230"/>
      <c r="AH302" s="231"/>
      <c r="AI302" s="235"/>
      <c r="AJ302" s="236"/>
      <c r="AK302" s="236"/>
      <c r="AL302" s="237"/>
      <c r="AM302" s="223"/>
      <c r="AN302" s="224"/>
      <c r="AO302" s="225"/>
      <c r="AP302" s="155"/>
      <c r="AS302" s="197" t="str">
        <f>IF('（様式例４）出席簿・子供'!CC131=0,"",'（様式例４）出席簿・子供'!CC131)</f>
        <v/>
      </c>
    </row>
    <row r="303" spans="2:45" ht="17.100000000000001" hidden="1" customHeight="1" x14ac:dyDescent="0.15">
      <c r="B303" s="146"/>
      <c r="C303" s="215"/>
      <c r="D303" s="157"/>
      <c r="E303" s="158" t="s">
        <v>25</v>
      </c>
      <c r="F303" s="157"/>
      <c r="G303" s="252"/>
      <c r="H303" s="256"/>
      <c r="I303" s="256"/>
      <c r="J303" s="256"/>
      <c r="K303" s="256"/>
      <c r="L303" s="257"/>
      <c r="M303" s="263"/>
      <c r="N303" s="264"/>
      <c r="O303" s="265"/>
      <c r="P303" s="229"/>
      <c r="Q303" s="230"/>
      <c r="R303" s="230"/>
      <c r="S303" s="230"/>
      <c r="T303" s="230"/>
      <c r="U303" s="230"/>
      <c r="V303" s="230"/>
      <c r="W303" s="230"/>
      <c r="X303" s="230"/>
      <c r="Y303" s="230"/>
      <c r="Z303" s="230"/>
      <c r="AA303" s="230"/>
      <c r="AB303" s="230"/>
      <c r="AC303" s="230"/>
      <c r="AD303" s="230"/>
      <c r="AE303" s="230"/>
      <c r="AF303" s="230"/>
      <c r="AG303" s="230"/>
      <c r="AH303" s="231"/>
      <c r="AI303" s="240" t="str">
        <f>AS304</f>
        <v/>
      </c>
      <c r="AJ303" s="241"/>
      <c r="AK303" s="241"/>
      <c r="AL303" s="242"/>
      <c r="AM303" s="223"/>
      <c r="AN303" s="224"/>
      <c r="AO303" s="225"/>
      <c r="AP303" s="155"/>
      <c r="AS303" s="197" t="s">
        <v>126</v>
      </c>
    </row>
    <row r="304" spans="2:45" ht="17.100000000000001" hidden="1" customHeight="1" x14ac:dyDescent="0.15">
      <c r="B304" s="146"/>
      <c r="C304" s="216"/>
      <c r="D304" s="243"/>
      <c r="E304" s="244"/>
      <c r="F304" s="244"/>
      <c r="G304" s="253"/>
      <c r="H304" s="258"/>
      <c r="I304" s="258"/>
      <c r="J304" s="258"/>
      <c r="K304" s="258"/>
      <c r="L304" s="259"/>
      <c r="M304" s="266"/>
      <c r="N304" s="267"/>
      <c r="O304" s="268"/>
      <c r="P304" s="232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4"/>
      <c r="AI304" s="235"/>
      <c r="AJ304" s="236"/>
      <c r="AK304" s="236"/>
      <c r="AL304" s="237"/>
      <c r="AM304" s="226"/>
      <c r="AN304" s="227"/>
      <c r="AO304" s="228"/>
      <c r="AP304" s="155"/>
      <c r="AS304" s="197" t="str">
        <f>IF('（様式例４）出席簿・保護者'!CC113=0,"",'（様式例４）出席簿・保護者'!CC113)</f>
        <v/>
      </c>
    </row>
    <row r="305" spans="2:45" ht="17.100000000000001" hidden="1" customHeight="1" x14ac:dyDescent="0.15">
      <c r="B305" s="146"/>
      <c r="C305" s="214">
        <v>59</v>
      </c>
      <c r="D305" s="245"/>
      <c r="E305" s="246"/>
      <c r="F305" s="247"/>
      <c r="G305" s="251" t="str">
        <f>IF(D305="","",D305)</f>
        <v/>
      </c>
      <c r="H305" s="254"/>
      <c r="I305" s="254"/>
      <c r="J305" s="254"/>
      <c r="K305" s="254"/>
      <c r="L305" s="255"/>
      <c r="M305" s="260"/>
      <c r="N305" s="261"/>
      <c r="O305" s="262"/>
      <c r="P305" s="269" t="s">
        <v>49</v>
      </c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  <c r="AB305" s="270"/>
      <c r="AC305" s="270"/>
      <c r="AD305" s="270"/>
      <c r="AE305" s="270"/>
      <c r="AF305" s="270"/>
      <c r="AG305" s="270"/>
      <c r="AH305" s="271"/>
      <c r="AI305" s="217" t="s">
        <v>124</v>
      </c>
      <c r="AJ305" s="218"/>
      <c r="AK305" s="218"/>
      <c r="AL305" s="219"/>
      <c r="AM305" s="220"/>
      <c r="AN305" s="221"/>
      <c r="AO305" s="222"/>
      <c r="AP305" s="155"/>
    </row>
    <row r="306" spans="2:45" ht="17.100000000000001" hidden="1" customHeight="1" x14ac:dyDescent="0.15">
      <c r="B306" s="146"/>
      <c r="C306" s="215"/>
      <c r="D306" s="248"/>
      <c r="E306" s="249"/>
      <c r="F306" s="250"/>
      <c r="G306" s="252"/>
      <c r="H306" s="256"/>
      <c r="I306" s="256"/>
      <c r="J306" s="256"/>
      <c r="K306" s="256"/>
      <c r="L306" s="257"/>
      <c r="M306" s="263"/>
      <c r="N306" s="264"/>
      <c r="O306" s="265"/>
      <c r="P306" s="229"/>
      <c r="Q306" s="230"/>
      <c r="R306" s="230"/>
      <c r="S306" s="230"/>
      <c r="T306" s="230"/>
      <c r="U306" s="230"/>
      <c r="V306" s="230"/>
      <c r="W306" s="230"/>
      <c r="X306" s="230"/>
      <c r="Y306" s="230"/>
      <c r="Z306" s="230"/>
      <c r="AA306" s="230"/>
      <c r="AB306" s="230"/>
      <c r="AC306" s="230"/>
      <c r="AD306" s="230"/>
      <c r="AE306" s="230"/>
      <c r="AF306" s="230"/>
      <c r="AG306" s="230"/>
      <c r="AH306" s="231"/>
      <c r="AI306" s="240" t="str">
        <f>AS307</f>
        <v/>
      </c>
      <c r="AJ306" s="241"/>
      <c r="AK306" s="241"/>
      <c r="AL306" s="242"/>
      <c r="AM306" s="223"/>
      <c r="AN306" s="224"/>
      <c r="AO306" s="225"/>
      <c r="AP306" s="155"/>
      <c r="AS306" s="197" t="s">
        <v>126</v>
      </c>
    </row>
    <row r="307" spans="2:45" ht="17.100000000000001" hidden="1" customHeight="1" x14ac:dyDescent="0.15">
      <c r="B307" s="146"/>
      <c r="C307" s="215"/>
      <c r="D307" s="238"/>
      <c r="E307" s="239"/>
      <c r="F307" s="239"/>
      <c r="G307" s="252"/>
      <c r="H307" s="256"/>
      <c r="I307" s="256"/>
      <c r="J307" s="256"/>
      <c r="K307" s="256"/>
      <c r="L307" s="257"/>
      <c r="M307" s="263"/>
      <c r="N307" s="264"/>
      <c r="O307" s="265"/>
      <c r="P307" s="229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  <c r="AC307" s="230"/>
      <c r="AD307" s="230"/>
      <c r="AE307" s="230"/>
      <c r="AF307" s="230"/>
      <c r="AG307" s="230"/>
      <c r="AH307" s="231"/>
      <c r="AI307" s="235"/>
      <c r="AJ307" s="236"/>
      <c r="AK307" s="236"/>
      <c r="AL307" s="237"/>
      <c r="AM307" s="223"/>
      <c r="AN307" s="224"/>
      <c r="AO307" s="225"/>
      <c r="AP307" s="155"/>
      <c r="AS307" s="197" t="str">
        <f>IF('（様式例４）出席簿・子供'!CD131=0,"",'（様式例４）出席簿・子供'!CD131)</f>
        <v/>
      </c>
    </row>
    <row r="308" spans="2:45" ht="17.100000000000001" hidden="1" customHeight="1" x14ac:dyDescent="0.15">
      <c r="B308" s="146"/>
      <c r="C308" s="215"/>
      <c r="D308" s="157"/>
      <c r="E308" s="158" t="s">
        <v>25</v>
      </c>
      <c r="F308" s="157"/>
      <c r="G308" s="252"/>
      <c r="H308" s="256"/>
      <c r="I308" s="256"/>
      <c r="J308" s="256"/>
      <c r="K308" s="256"/>
      <c r="L308" s="257"/>
      <c r="M308" s="263"/>
      <c r="N308" s="264"/>
      <c r="O308" s="265"/>
      <c r="P308" s="229"/>
      <c r="Q308" s="230"/>
      <c r="R308" s="230"/>
      <c r="S308" s="230"/>
      <c r="T308" s="230"/>
      <c r="U308" s="230"/>
      <c r="V308" s="230"/>
      <c r="W308" s="230"/>
      <c r="X308" s="230"/>
      <c r="Y308" s="230"/>
      <c r="Z308" s="230"/>
      <c r="AA308" s="230"/>
      <c r="AB308" s="230"/>
      <c r="AC308" s="230"/>
      <c r="AD308" s="230"/>
      <c r="AE308" s="230"/>
      <c r="AF308" s="230"/>
      <c r="AG308" s="230"/>
      <c r="AH308" s="231"/>
      <c r="AI308" s="240" t="str">
        <f>AS309</f>
        <v/>
      </c>
      <c r="AJ308" s="241"/>
      <c r="AK308" s="241"/>
      <c r="AL308" s="242"/>
      <c r="AM308" s="223"/>
      <c r="AN308" s="224"/>
      <c r="AO308" s="225"/>
      <c r="AP308" s="155"/>
      <c r="AS308" s="197" t="s">
        <v>126</v>
      </c>
    </row>
    <row r="309" spans="2:45" ht="17.100000000000001" hidden="1" customHeight="1" x14ac:dyDescent="0.15">
      <c r="B309" s="146"/>
      <c r="C309" s="216"/>
      <c r="D309" s="243"/>
      <c r="E309" s="244"/>
      <c r="F309" s="244"/>
      <c r="G309" s="253"/>
      <c r="H309" s="258"/>
      <c r="I309" s="258"/>
      <c r="J309" s="258"/>
      <c r="K309" s="258"/>
      <c r="L309" s="259"/>
      <c r="M309" s="266"/>
      <c r="N309" s="267"/>
      <c r="O309" s="268"/>
      <c r="P309" s="232"/>
      <c r="Q309" s="233"/>
      <c r="R309" s="233"/>
      <c r="S309" s="233"/>
      <c r="T309" s="233"/>
      <c r="U309" s="233"/>
      <c r="V309" s="233"/>
      <c r="W309" s="233"/>
      <c r="X309" s="233"/>
      <c r="Y309" s="233"/>
      <c r="Z309" s="233"/>
      <c r="AA309" s="233"/>
      <c r="AB309" s="233"/>
      <c r="AC309" s="233"/>
      <c r="AD309" s="233"/>
      <c r="AE309" s="233"/>
      <c r="AF309" s="233"/>
      <c r="AG309" s="233"/>
      <c r="AH309" s="234"/>
      <c r="AI309" s="235"/>
      <c r="AJ309" s="236"/>
      <c r="AK309" s="236"/>
      <c r="AL309" s="237"/>
      <c r="AM309" s="226"/>
      <c r="AN309" s="227"/>
      <c r="AO309" s="228"/>
      <c r="AP309" s="155"/>
      <c r="AS309" s="197" t="str">
        <f>IF('（様式例４）出席簿・保護者'!CD113=0,"",'（様式例４）出席簿・保護者'!CD113)</f>
        <v/>
      </c>
    </row>
    <row r="310" spans="2:45" ht="17.100000000000001" hidden="1" customHeight="1" x14ac:dyDescent="0.15">
      <c r="B310" s="146"/>
      <c r="C310" s="215">
        <v>60</v>
      </c>
      <c r="D310" s="272"/>
      <c r="E310" s="273"/>
      <c r="F310" s="274"/>
      <c r="G310" s="252" t="str">
        <f>IF(D310="","",D310)</f>
        <v/>
      </c>
      <c r="H310" s="256"/>
      <c r="I310" s="256"/>
      <c r="J310" s="256"/>
      <c r="K310" s="256"/>
      <c r="L310" s="257"/>
      <c r="M310" s="263"/>
      <c r="N310" s="264"/>
      <c r="O310" s="265"/>
      <c r="P310" s="229" t="s">
        <v>49</v>
      </c>
      <c r="Q310" s="230"/>
      <c r="R310" s="230"/>
      <c r="S310" s="230"/>
      <c r="T310" s="230"/>
      <c r="U310" s="230"/>
      <c r="V310" s="230"/>
      <c r="W310" s="230"/>
      <c r="X310" s="230"/>
      <c r="Y310" s="230"/>
      <c r="Z310" s="230"/>
      <c r="AA310" s="230"/>
      <c r="AB310" s="230"/>
      <c r="AC310" s="230"/>
      <c r="AD310" s="230"/>
      <c r="AE310" s="230"/>
      <c r="AF310" s="230"/>
      <c r="AG310" s="230"/>
      <c r="AH310" s="231"/>
      <c r="AI310" s="217" t="s">
        <v>124</v>
      </c>
      <c r="AJ310" s="218"/>
      <c r="AK310" s="218"/>
      <c r="AL310" s="219"/>
      <c r="AM310" s="223"/>
      <c r="AN310" s="224"/>
      <c r="AO310" s="225"/>
      <c r="AP310" s="155"/>
    </row>
    <row r="311" spans="2:45" ht="17.100000000000001" hidden="1" customHeight="1" x14ac:dyDescent="0.15">
      <c r="B311" s="146"/>
      <c r="C311" s="215"/>
      <c r="D311" s="248"/>
      <c r="E311" s="249"/>
      <c r="F311" s="250"/>
      <c r="G311" s="252"/>
      <c r="H311" s="256"/>
      <c r="I311" s="256"/>
      <c r="J311" s="256"/>
      <c r="K311" s="256"/>
      <c r="L311" s="257"/>
      <c r="M311" s="263"/>
      <c r="N311" s="264"/>
      <c r="O311" s="265"/>
      <c r="P311" s="229"/>
      <c r="Q311" s="230"/>
      <c r="R311" s="230"/>
      <c r="S311" s="230"/>
      <c r="T311" s="230"/>
      <c r="U311" s="230"/>
      <c r="V311" s="230"/>
      <c r="W311" s="230"/>
      <c r="X311" s="230"/>
      <c r="Y311" s="230"/>
      <c r="Z311" s="230"/>
      <c r="AA311" s="230"/>
      <c r="AB311" s="230"/>
      <c r="AC311" s="230"/>
      <c r="AD311" s="230"/>
      <c r="AE311" s="230"/>
      <c r="AF311" s="230"/>
      <c r="AG311" s="230"/>
      <c r="AH311" s="231"/>
      <c r="AI311" s="240" t="str">
        <f>AS312</f>
        <v/>
      </c>
      <c r="AJ311" s="241"/>
      <c r="AK311" s="241"/>
      <c r="AL311" s="242"/>
      <c r="AM311" s="223"/>
      <c r="AN311" s="224"/>
      <c r="AO311" s="225"/>
      <c r="AP311" s="155"/>
      <c r="AS311" s="197" t="s">
        <v>126</v>
      </c>
    </row>
    <row r="312" spans="2:45" ht="17.100000000000001" hidden="1" customHeight="1" x14ac:dyDescent="0.15">
      <c r="B312" s="146"/>
      <c r="C312" s="215"/>
      <c r="D312" s="238"/>
      <c r="E312" s="239"/>
      <c r="F312" s="239"/>
      <c r="G312" s="252"/>
      <c r="H312" s="256"/>
      <c r="I312" s="256"/>
      <c r="J312" s="256"/>
      <c r="K312" s="256"/>
      <c r="L312" s="257"/>
      <c r="M312" s="263"/>
      <c r="N312" s="264"/>
      <c r="O312" s="265"/>
      <c r="P312" s="229"/>
      <c r="Q312" s="230"/>
      <c r="R312" s="230"/>
      <c r="S312" s="230"/>
      <c r="T312" s="230"/>
      <c r="U312" s="230"/>
      <c r="V312" s="230"/>
      <c r="W312" s="230"/>
      <c r="X312" s="230"/>
      <c r="Y312" s="230"/>
      <c r="Z312" s="230"/>
      <c r="AA312" s="230"/>
      <c r="AB312" s="230"/>
      <c r="AC312" s="230"/>
      <c r="AD312" s="230"/>
      <c r="AE312" s="230"/>
      <c r="AF312" s="230"/>
      <c r="AG312" s="230"/>
      <c r="AH312" s="231"/>
      <c r="AI312" s="235"/>
      <c r="AJ312" s="236"/>
      <c r="AK312" s="236"/>
      <c r="AL312" s="237"/>
      <c r="AM312" s="223"/>
      <c r="AN312" s="224"/>
      <c r="AO312" s="225"/>
      <c r="AP312" s="155"/>
      <c r="AS312" s="197" t="str">
        <f>IF('（様式例４）出席簿・子供'!CE131=0,"",'（様式例４）出席簿・子供'!CE131)</f>
        <v/>
      </c>
    </row>
    <row r="313" spans="2:45" ht="17.100000000000001" hidden="1" customHeight="1" x14ac:dyDescent="0.15">
      <c r="B313" s="146"/>
      <c r="C313" s="215"/>
      <c r="D313" s="157"/>
      <c r="E313" s="158" t="s">
        <v>25</v>
      </c>
      <c r="F313" s="157"/>
      <c r="G313" s="252"/>
      <c r="H313" s="256"/>
      <c r="I313" s="256"/>
      <c r="J313" s="256"/>
      <c r="K313" s="256"/>
      <c r="L313" s="257"/>
      <c r="M313" s="263"/>
      <c r="N313" s="264"/>
      <c r="O313" s="265"/>
      <c r="P313" s="229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230"/>
      <c r="AC313" s="230"/>
      <c r="AD313" s="230"/>
      <c r="AE313" s="230"/>
      <c r="AF313" s="230"/>
      <c r="AG313" s="230"/>
      <c r="AH313" s="231"/>
      <c r="AI313" s="240" t="str">
        <f>AS314</f>
        <v/>
      </c>
      <c r="AJ313" s="241"/>
      <c r="AK313" s="241"/>
      <c r="AL313" s="242"/>
      <c r="AM313" s="223"/>
      <c r="AN313" s="224"/>
      <c r="AO313" s="225"/>
      <c r="AP313" s="155"/>
      <c r="AS313" s="197" t="s">
        <v>126</v>
      </c>
    </row>
    <row r="314" spans="2:45" ht="17.100000000000001" hidden="1" customHeight="1" x14ac:dyDescent="0.15">
      <c r="B314" s="146"/>
      <c r="C314" s="216"/>
      <c r="D314" s="243"/>
      <c r="E314" s="244"/>
      <c r="F314" s="244"/>
      <c r="G314" s="253"/>
      <c r="H314" s="258"/>
      <c r="I314" s="258"/>
      <c r="J314" s="258"/>
      <c r="K314" s="258"/>
      <c r="L314" s="259"/>
      <c r="M314" s="266"/>
      <c r="N314" s="267"/>
      <c r="O314" s="268"/>
      <c r="P314" s="232"/>
      <c r="Q314" s="233"/>
      <c r="R314" s="233"/>
      <c r="S314" s="233"/>
      <c r="T314" s="233"/>
      <c r="U314" s="233"/>
      <c r="V314" s="233"/>
      <c r="W314" s="233"/>
      <c r="X314" s="233"/>
      <c r="Y314" s="233"/>
      <c r="Z314" s="233"/>
      <c r="AA314" s="233"/>
      <c r="AB314" s="233"/>
      <c r="AC314" s="233"/>
      <c r="AD314" s="233"/>
      <c r="AE314" s="233"/>
      <c r="AF314" s="233"/>
      <c r="AG314" s="233"/>
      <c r="AH314" s="234"/>
      <c r="AI314" s="235"/>
      <c r="AJ314" s="236"/>
      <c r="AK314" s="236"/>
      <c r="AL314" s="237"/>
      <c r="AM314" s="226"/>
      <c r="AN314" s="227"/>
      <c r="AO314" s="228"/>
      <c r="AP314" s="155"/>
      <c r="AS314" s="197" t="str">
        <f>IF('（様式例４）出席簿・保護者'!CE113=0,"",'（様式例４）出席簿・保護者'!CE113)</f>
        <v/>
      </c>
    </row>
    <row r="315" spans="2:45" ht="17.100000000000001" hidden="1" customHeight="1" x14ac:dyDescent="0.15">
      <c r="B315" s="146"/>
      <c r="C315" s="214">
        <v>61</v>
      </c>
      <c r="D315" s="245"/>
      <c r="E315" s="246"/>
      <c r="F315" s="247"/>
      <c r="G315" s="251" t="str">
        <f>IF(D315="","",D315)</f>
        <v/>
      </c>
      <c r="H315" s="254"/>
      <c r="I315" s="254"/>
      <c r="J315" s="254"/>
      <c r="K315" s="254"/>
      <c r="L315" s="255"/>
      <c r="M315" s="260"/>
      <c r="N315" s="261"/>
      <c r="O315" s="262"/>
      <c r="P315" s="269" t="s">
        <v>49</v>
      </c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  <c r="AB315" s="270"/>
      <c r="AC315" s="270"/>
      <c r="AD315" s="270"/>
      <c r="AE315" s="270"/>
      <c r="AF315" s="270"/>
      <c r="AG315" s="270"/>
      <c r="AH315" s="271"/>
      <c r="AI315" s="217" t="s">
        <v>124</v>
      </c>
      <c r="AJ315" s="218"/>
      <c r="AK315" s="218"/>
      <c r="AL315" s="219"/>
      <c r="AM315" s="220"/>
      <c r="AN315" s="221"/>
      <c r="AO315" s="222"/>
      <c r="AP315" s="155"/>
    </row>
    <row r="316" spans="2:45" ht="17.100000000000001" hidden="1" customHeight="1" x14ac:dyDescent="0.15">
      <c r="B316" s="146"/>
      <c r="C316" s="215"/>
      <c r="D316" s="248"/>
      <c r="E316" s="249"/>
      <c r="F316" s="250"/>
      <c r="G316" s="252"/>
      <c r="H316" s="256"/>
      <c r="I316" s="256"/>
      <c r="J316" s="256"/>
      <c r="K316" s="256"/>
      <c r="L316" s="257"/>
      <c r="M316" s="263"/>
      <c r="N316" s="264"/>
      <c r="O316" s="265"/>
      <c r="P316" s="229"/>
      <c r="Q316" s="230"/>
      <c r="R316" s="230"/>
      <c r="S316" s="230"/>
      <c r="T316" s="230"/>
      <c r="U316" s="230"/>
      <c r="V316" s="230"/>
      <c r="W316" s="230"/>
      <c r="X316" s="230"/>
      <c r="Y316" s="230"/>
      <c r="Z316" s="230"/>
      <c r="AA316" s="230"/>
      <c r="AB316" s="230"/>
      <c r="AC316" s="230"/>
      <c r="AD316" s="230"/>
      <c r="AE316" s="230"/>
      <c r="AF316" s="230"/>
      <c r="AG316" s="230"/>
      <c r="AH316" s="231"/>
      <c r="AI316" s="240" t="str">
        <f>AS317</f>
        <v/>
      </c>
      <c r="AJ316" s="241"/>
      <c r="AK316" s="241"/>
      <c r="AL316" s="242"/>
      <c r="AM316" s="223"/>
      <c r="AN316" s="224"/>
      <c r="AO316" s="225"/>
      <c r="AP316" s="155"/>
      <c r="AS316" s="197" t="s">
        <v>126</v>
      </c>
    </row>
    <row r="317" spans="2:45" ht="17.100000000000001" hidden="1" customHeight="1" x14ac:dyDescent="0.15">
      <c r="B317" s="146"/>
      <c r="C317" s="215"/>
      <c r="D317" s="238"/>
      <c r="E317" s="239"/>
      <c r="F317" s="239"/>
      <c r="G317" s="252"/>
      <c r="H317" s="256"/>
      <c r="I317" s="256"/>
      <c r="J317" s="256"/>
      <c r="K317" s="256"/>
      <c r="L317" s="257"/>
      <c r="M317" s="263"/>
      <c r="N317" s="264"/>
      <c r="O317" s="265"/>
      <c r="P317" s="229"/>
      <c r="Q317" s="230"/>
      <c r="R317" s="230"/>
      <c r="S317" s="230"/>
      <c r="T317" s="230"/>
      <c r="U317" s="230"/>
      <c r="V317" s="230"/>
      <c r="W317" s="230"/>
      <c r="X317" s="230"/>
      <c r="Y317" s="230"/>
      <c r="Z317" s="230"/>
      <c r="AA317" s="230"/>
      <c r="AB317" s="230"/>
      <c r="AC317" s="230"/>
      <c r="AD317" s="230"/>
      <c r="AE317" s="230"/>
      <c r="AF317" s="230"/>
      <c r="AG317" s="230"/>
      <c r="AH317" s="231"/>
      <c r="AI317" s="235"/>
      <c r="AJ317" s="236"/>
      <c r="AK317" s="236"/>
      <c r="AL317" s="237"/>
      <c r="AM317" s="223"/>
      <c r="AN317" s="224"/>
      <c r="AO317" s="225"/>
      <c r="AP317" s="155"/>
      <c r="AS317" s="197" t="str">
        <f>IF('（様式例４）出席簿・子供'!CL131=0,"",'（様式例４）出席簿・子供'!CL131)</f>
        <v/>
      </c>
    </row>
    <row r="318" spans="2:45" ht="17.100000000000001" hidden="1" customHeight="1" x14ac:dyDescent="0.15">
      <c r="B318" s="146"/>
      <c r="C318" s="215"/>
      <c r="D318" s="157"/>
      <c r="E318" s="158" t="s">
        <v>25</v>
      </c>
      <c r="F318" s="157"/>
      <c r="G318" s="252"/>
      <c r="H318" s="256"/>
      <c r="I318" s="256"/>
      <c r="J318" s="256"/>
      <c r="K318" s="256"/>
      <c r="L318" s="257"/>
      <c r="M318" s="263"/>
      <c r="N318" s="264"/>
      <c r="O318" s="265"/>
      <c r="P318" s="229"/>
      <c r="Q318" s="230"/>
      <c r="R318" s="230"/>
      <c r="S318" s="230"/>
      <c r="T318" s="230"/>
      <c r="U318" s="230"/>
      <c r="V318" s="230"/>
      <c r="W318" s="230"/>
      <c r="X318" s="230"/>
      <c r="Y318" s="230"/>
      <c r="Z318" s="230"/>
      <c r="AA318" s="230"/>
      <c r="AB318" s="230"/>
      <c r="AC318" s="230"/>
      <c r="AD318" s="230"/>
      <c r="AE318" s="230"/>
      <c r="AF318" s="230"/>
      <c r="AG318" s="230"/>
      <c r="AH318" s="231"/>
      <c r="AI318" s="240" t="str">
        <f>AS319</f>
        <v/>
      </c>
      <c r="AJ318" s="241"/>
      <c r="AK318" s="241"/>
      <c r="AL318" s="242"/>
      <c r="AM318" s="223"/>
      <c r="AN318" s="224"/>
      <c r="AO318" s="225"/>
      <c r="AP318" s="155"/>
      <c r="AS318" s="197" t="s">
        <v>126</v>
      </c>
    </row>
    <row r="319" spans="2:45" ht="17.100000000000001" hidden="1" customHeight="1" x14ac:dyDescent="0.15">
      <c r="B319" s="146"/>
      <c r="C319" s="216"/>
      <c r="D319" s="243"/>
      <c r="E319" s="244"/>
      <c r="F319" s="244"/>
      <c r="G319" s="253"/>
      <c r="H319" s="258"/>
      <c r="I319" s="258"/>
      <c r="J319" s="258"/>
      <c r="K319" s="258"/>
      <c r="L319" s="259"/>
      <c r="M319" s="266"/>
      <c r="N319" s="267"/>
      <c r="O319" s="268"/>
      <c r="P319" s="232"/>
      <c r="Q319" s="233"/>
      <c r="R319" s="233"/>
      <c r="S319" s="233"/>
      <c r="T319" s="233"/>
      <c r="U319" s="233"/>
      <c r="V319" s="233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33"/>
      <c r="AG319" s="233"/>
      <c r="AH319" s="234"/>
      <c r="AI319" s="235"/>
      <c r="AJ319" s="236"/>
      <c r="AK319" s="236"/>
      <c r="AL319" s="237"/>
      <c r="AM319" s="226"/>
      <c r="AN319" s="227"/>
      <c r="AO319" s="228"/>
      <c r="AP319" s="155"/>
      <c r="AS319" s="197" t="str">
        <f>IF('（様式例４）出席簿・保護者'!CL113=0,"",'（様式例４）出席簿・保護者'!CL113)</f>
        <v/>
      </c>
    </row>
    <row r="320" spans="2:45" ht="17.100000000000001" hidden="1" customHeight="1" x14ac:dyDescent="0.15">
      <c r="B320" s="146"/>
      <c r="C320" s="215">
        <v>62</v>
      </c>
      <c r="D320" s="245"/>
      <c r="E320" s="246"/>
      <c r="F320" s="247"/>
      <c r="G320" s="251" t="str">
        <f>IF(D320="","",D320)</f>
        <v/>
      </c>
      <c r="H320" s="254"/>
      <c r="I320" s="254"/>
      <c r="J320" s="254"/>
      <c r="K320" s="254"/>
      <c r="L320" s="255"/>
      <c r="M320" s="260"/>
      <c r="N320" s="261"/>
      <c r="O320" s="262"/>
      <c r="P320" s="269" t="s">
        <v>49</v>
      </c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  <c r="AB320" s="270"/>
      <c r="AC320" s="270"/>
      <c r="AD320" s="270"/>
      <c r="AE320" s="270"/>
      <c r="AF320" s="270"/>
      <c r="AG320" s="270"/>
      <c r="AH320" s="271"/>
      <c r="AI320" s="217" t="s">
        <v>124</v>
      </c>
      <c r="AJ320" s="218"/>
      <c r="AK320" s="218"/>
      <c r="AL320" s="219"/>
      <c r="AM320" s="220"/>
      <c r="AN320" s="221"/>
      <c r="AO320" s="222"/>
      <c r="AP320" s="155"/>
    </row>
    <row r="321" spans="2:45" ht="17.100000000000001" hidden="1" customHeight="1" x14ac:dyDescent="0.15">
      <c r="B321" s="146"/>
      <c r="C321" s="215"/>
      <c r="D321" s="248"/>
      <c r="E321" s="249"/>
      <c r="F321" s="250"/>
      <c r="G321" s="252"/>
      <c r="H321" s="256"/>
      <c r="I321" s="256"/>
      <c r="J321" s="256"/>
      <c r="K321" s="256"/>
      <c r="L321" s="257"/>
      <c r="M321" s="263"/>
      <c r="N321" s="264"/>
      <c r="O321" s="265"/>
      <c r="P321" s="229"/>
      <c r="Q321" s="230"/>
      <c r="R321" s="230"/>
      <c r="S321" s="230"/>
      <c r="T321" s="230"/>
      <c r="U321" s="230"/>
      <c r="V321" s="230"/>
      <c r="W321" s="230"/>
      <c r="X321" s="230"/>
      <c r="Y321" s="230"/>
      <c r="Z321" s="230"/>
      <c r="AA321" s="230"/>
      <c r="AB321" s="230"/>
      <c r="AC321" s="230"/>
      <c r="AD321" s="230"/>
      <c r="AE321" s="230"/>
      <c r="AF321" s="230"/>
      <c r="AG321" s="230"/>
      <c r="AH321" s="231"/>
      <c r="AI321" s="240" t="str">
        <f>AS322</f>
        <v/>
      </c>
      <c r="AJ321" s="241"/>
      <c r="AK321" s="241"/>
      <c r="AL321" s="242"/>
      <c r="AM321" s="223"/>
      <c r="AN321" s="224"/>
      <c r="AO321" s="225"/>
      <c r="AP321" s="155"/>
      <c r="AS321" s="197" t="s">
        <v>126</v>
      </c>
    </row>
    <row r="322" spans="2:45" ht="17.100000000000001" hidden="1" customHeight="1" x14ac:dyDescent="0.15">
      <c r="B322" s="146"/>
      <c r="C322" s="215"/>
      <c r="D322" s="238"/>
      <c r="E322" s="239"/>
      <c r="F322" s="239"/>
      <c r="G322" s="252"/>
      <c r="H322" s="256"/>
      <c r="I322" s="256"/>
      <c r="J322" s="256"/>
      <c r="K322" s="256"/>
      <c r="L322" s="257"/>
      <c r="M322" s="263"/>
      <c r="N322" s="264"/>
      <c r="O322" s="265"/>
      <c r="P322" s="229"/>
      <c r="Q322" s="230"/>
      <c r="R322" s="230"/>
      <c r="S322" s="230"/>
      <c r="T322" s="230"/>
      <c r="U322" s="230"/>
      <c r="V322" s="230"/>
      <c r="W322" s="230"/>
      <c r="X322" s="230"/>
      <c r="Y322" s="230"/>
      <c r="Z322" s="230"/>
      <c r="AA322" s="230"/>
      <c r="AB322" s="230"/>
      <c r="AC322" s="230"/>
      <c r="AD322" s="230"/>
      <c r="AE322" s="230"/>
      <c r="AF322" s="230"/>
      <c r="AG322" s="230"/>
      <c r="AH322" s="231"/>
      <c r="AI322" s="235"/>
      <c r="AJ322" s="236"/>
      <c r="AK322" s="236"/>
      <c r="AL322" s="237"/>
      <c r="AM322" s="223"/>
      <c r="AN322" s="224"/>
      <c r="AO322" s="225"/>
      <c r="AP322" s="155"/>
      <c r="AS322" s="197" t="str">
        <f>IF('（様式例４）出席簿・子供'!CM131=0,"",'（様式例４）出席簿・子供'!CM131)</f>
        <v/>
      </c>
    </row>
    <row r="323" spans="2:45" ht="17.100000000000001" hidden="1" customHeight="1" x14ac:dyDescent="0.15">
      <c r="B323" s="146"/>
      <c r="C323" s="215"/>
      <c r="D323" s="157"/>
      <c r="E323" s="158" t="s">
        <v>25</v>
      </c>
      <c r="F323" s="157"/>
      <c r="G323" s="252"/>
      <c r="H323" s="256"/>
      <c r="I323" s="256"/>
      <c r="J323" s="256"/>
      <c r="K323" s="256"/>
      <c r="L323" s="257"/>
      <c r="M323" s="263"/>
      <c r="N323" s="264"/>
      <c r="O323" s="265"/>
      <c r="P323" s="229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  <c r="AA323" s="230"/>
      <c r="AB323" s="230"/>
      <c r="AC323" s="230"/>
      <c r="AD323" s="230"/>
      <c r="AE323" s="230"/>
      <c r="AF323" s="230"/>
      <c r="AG323" s="230"/>
      <c r="AH323" s="231"/>
      <c r="AI323" s="208" t="str">
        <f>AS324</f>
        <v/>
      </c>
      <c r="AJ323" s="209"/>
      <c r="AK323" s="209"/>
      <c r="AL323" s="210"/>
      <c r="AM323" s="223"/>
      <c r="AN323" s="224"/>
      <c r="AO323" s="225"/>
      <c r="AP323" s="155"/>
      <c r="AS323" s="197" t="s">
        <v>126</v>
      </c>
    </row>
    <row r="324" spans="2:45" ht="17.100000000000001" hidden="1" customHeight="1" x14ac:dyDescent="0.15">
      <c r="B324" s="146"/>
      <c r="C324" s="216"/>
      <c r="D324" s="243"/>
      <c r="E324" s="244"/>
      <c r="F324" s="244"/>
      <c r="G324" s="253"/>
      <c r="H324" s="258"/>
      <c r="I324" s="258"/>
      <c r="J324" s="258"/>
      <c r="K324" s="258"/>
      <c r="L324" s="259"/>
      <c r="M324" s="266"/>
      <c r="N324" s="267"/>
      <c r="O324" s="268"/>
      <c r="P324" s="232"/>
      <c r="Q324" s="233"/>
      <c r="R324" s="233"/>
      <c r="S324" s="233"/>
      <c r="T324" s="233"/>
      <c r="U324" s="233"/>
      <c r="V324" s="233"/>
      <c r="W324" s="233"/>
      <c r="X324" s="233"/>
      <c r="Y324" s="233"/>
      <c r="Z324" s="233"/>
      <c r="AA324" s="233"/>
      <c r="AB324" s="233"/>
      <c r="AC324" s="233"/>
      <c r="AD324" s="233"/>
      <c r="AE324" s="233"/>
      <c r="AF324" s="233"/>
      <c r="AG324" s="233"/>
      <c r="AH324" s="234"/>
      <c r="AI324" s="211"/>
      <c r="AJ324" s="212"/>
      <c r="AK324" s="212"/>
      <c r="AL324" s="213"/>
      <c r="AM324" s="226"/>
      <c r="AN324" s="227"/>
      <c r="AO324" s="228"/>
      <c r="AP324" s="155"/>
      <c r="AS324" s="197" t="str">
        <f>IF('（様式例４）出席簿・保護者'!CM113=0,"",'（様式例４）出席簿・保護者'!CM113)</f>
        <v/>
      </c>
    </row>
    <row r="325" spans="2:45" ht="17.100000000000001" hidden="1" customHeight="1" x14ac:dyDescent="0.15">
      <c r="B325" s="185"/>
      <c r="C325" s="168"/>
      <c r="D325" s="169"/>
      <c r="E325" s="169"/>
      <c r="F325" s="169"/>
      <c r="G325" s="170"/>
      <c r="H325" s="171"/>
      <c r="I325" s="171"/>
      <c r="J325" s="171"/>
      <c r="K325" s="171"/>
      <c r="L325" s="171"/>
      <c r="M325" s="172"/>
      <c r="N325" s="172"/>
      <c r="O325" s="172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4"/>
      <c r="AJ325" s="174"/>
      <c r="AK325" s="174"/>
      <c r="AL325" s="174"/>
      <c r="AM325" s="175"/>
      <c r="AN325" s="175"/>
      <c r="AO325" s="175"/>
      <c r="AP325" s="185"/>
    </row>
    <row r="326" spans="2:45" ht="17.100000000000001" hidden="1" customHeight="1" x14ac:dyDescent="0.15">
      <c r="B326" s="146"/>
      <c r="C326" s="215">
        <v>63</v>
      </c>
      <c r="D326" s="272"/>
      <c r="E326" s="273"/>
      <c r="F326" s="274"/>
      <c r="G326" s="252" t="str">
        <f>IF(D326="","",D326)</f>
        <v/>
      </c>
      <c r="H326" s="256"/>
      <c r="I326" s="256"/>
      <c r="J326" s="256"/>
      <c r="K326" s="256"/>
      <c r="L326" s="257"/>
      <c r="M326" s="263"/>
      <c r="N326" s="264"/>
      <c r="O326" s="265"/>
      <c r="P326" s="229" t="s">
        <v>49</v>
      </c>
      <c r="Q326" s="230"/>
      <c r="R326" s="230"/>
      <c r="S326" s="230"/>
      <c r="T326" s="230"/>
      <c r="U326" s="230"/>
      <c r="V326" s="230"/>
      <c r="W326" s="230"/>
      <c r="X326" s="230"/>
      <c r="Y326" s="230"/>
      <c r="Z326" s="230"/>
      <c r="AA326" s="230"/>
      <c r="AB326" s="230"/>
      <c r="AC326" s="230"/>
      <c r="AD326" s="230"/>
      <c r="AE326" s="230"/>
      <c r="AF326" s="230"/>
      <c r="AG326" s="230"/>
      <c r="AH326" s="231"/>
      <c r="AI326" s="217" t="s">
        <v>124</v>
      </c>
      <c r="AJ326" s="218"/>
      <c r="AK326" s="218"/>
      <c r="AL326" s="219"/>
      <c r="AM326" s="223"/>
      <c r="AN326" s="224"/>
      <c r="AO326" s="225"/>
      <c r="AP326" s="155"/>
    </row>
    <row r="327" spans="2:45" ht="17.100000000000001" hidden="1" customHeight="1" x14ac:dyDescent="0.15">
      <c r="B327" s="146"/>
      <c r="C327" s="215"/>
      <c r="D327" s="248"/>
      <c r="E327" s="249"/>
      <c r="F327" s="250"/>
      <c r="G327" s="252"/>
      <c r="H327" s="256"/>
      <c r="I327" s="256"/>
      <c r="J327" s="256"/>
      <c r="K327" s="256"/>
      <c r="L327" s="257"/>
      <c r="M327" s="263"/>
      <c r="N327" s="264"/>
      <c r="O327" s="265"/>
      <c r="P327" s="229"/>
      <c r="Q327" s="230"/>
      <c r="R327" s="230"/>
      <c r="S327" s="230"/>
      <c r="T327" s="230"/>
      <c r="U327" s="230"/>
      <c r="V327" s="230"/>
      <c r="W327" s="230"/>
      <c r="X327" s="230"/>
      <c r="Y327" s="230"/>
      <c r="Z327" s="230"/>
      <c r="AA327" s="230"/>
      <c r="AB327" s="230"/>
      <c r="AC327" s="230"/>
      <c r="AD327" s="230"/>
      <c r="AE327" s="230"/>
      <c r="AF327" s="230"/>
      <c r="AG327" s="230"/>
      <c r="AH327" s="231"/>
      <c r="AI327" s="240" t="str">
        <f>AS328</f>
        <v/>
      </c>
      <c r="AJ327" s="241"/>
      <c r="AK327" s="241"/>
      <c r="AL327" s="242"/>
      <c r="AM327" s="223"/>
      <c r="AN327" s="224"/>
      <c r="AO327" s="225"/>
      <c r="AP327" s="155"/>
      <c r="AS327" s="197" t="s">
        <v>126</v>
      </c>
    </row>
    <row r="328" spans="2:45" ht="17.100000000000001" hidden="1" customHeight="1" x14ac:dyDescent="0.15">
      <c r="B328" s="146"/>
      <c r="C328" s="215"/>
      <c r="D328" s="238"/>
      <c r="E328" s="239"/>
      <c r="F328" s="239"/>
      <c r="G328" s="252"/>
      <c r="H328" s="256"/>
      <c r="I328" s="256"/>
      <c r="J328" s="256"/>
      <c r="K328" s="256"/>
      <c r="L328" s="257"/>
      <c r="M328" s="263"/>
      <c r="N328" s="264"/>
      <c r="O328" s="265"/>
      <c r="P328" s="229"/>
      <c r="Q328" s="230"/>
      <c r="R328" s="230"/>
      <c r="S328" s="230"/>
      <c r="T328" s="230"/>
      <c r="U328" s="230"/>
      <c r="V328" s="230"/>
      <c r="W328" s="230"/>
      <c r="X328" s="230"/>
      <c r="Y328" s="230"/>
      <c r="Z328" s="230"/>
      <c r="AA328" s="230"/>
      <c r="AB328" s="230"/>
      <c r="AC328" s="230"/>
      <c r="AD328" s="230"/>
      <c r="AE328" s="230"/>
      <c r="AF328" s="230"/>
      <c r="AG328" s="230"/>
      <c r="AH328" s="231"/>
      <c r="AI328" s="235"/>
      <c r="AJ328" s="236"/>
      <c r="AK328" s="236"/>
      <c r="AL328" s="237"/>
      <c r="AM328" s="223"/>
      <c r="AN328" s="224"/>
      <c r="AO328" s="225"/>
      <c r="AP328" s="155"/>
      <c r="AS328" s="197" t="str">
        <f>IF('（様式例４）出席簿・子供'!CN131=0,"",'（様式例４）出席簿・子供'!CN131)</f>
        <v/>
      </c>
    </row>
    <row r="329" spans="2:45" ht="17.100000000000001" hidden="1" customHeight="1" x14ac:dyDescent="0.15">
      <c r="B329" s="146"/>
      <c r="C329" s="215"/>
      <c r="D329" s="157"/>
      <c r="E329" s="158" t="s">
        <v>25</v>
      </c>
      <c r="F329" s="157"/>
      <c r="G329" s="252"/>
      <c r="H329" s="256"/>
      <c r="I329" s="256"/>
      <c r="J329" s="256"/>
      <c r="K329" s="256"/>
      <c r="L329" s="257"/>
      <c r="M329" s="263"/>
      <c r="N329" s="264"/>
      <c r="O329" s="265"/>
      <c r="P329" s="229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  <c r="AA329" s="230"/>
      <c r="AB329" s="230"/>
      <c r="AC329" s="230"/>
      <c r="AD329" s="230"/>
      <c r="AE329" s="230"/>
      <c r="AF329" s="230"/>
      <c r="AG329" s="230"/>
      <c r="AH329" s="231"/>
      <c r="AI329" s="240" t="str">
        <f>AS330</f>
        <v/>
      </c>
      <c r="AJ329" s="241"/>
      <c r="AK329" s="241"/>
      <c r="AL329" s="242"/>
      <c r="AM329" s="223"/>
      <c r="AN329" s="224"/>
      <c r="AO329" s="225"/>
      <c r="AP329" s="155"/>
      <c r="AS329" s="197" t="s">
        <v>126</v>
      </c>
    </row>
    <row r="330" spans="2:45" ht="17.100000000000001" hidden="1" customHeight="1" x14ac:dyDescent="0.15">
      <c r="B330" s="146"/>
      <c r="C330" s="216"/>
      <c r="D330" s="243"/>
      <c r="E330" s="244"/>
      <c r="F330" s="244"/>
      <c r="G330" s="253"/>
      <c r="H330" s="258"/>
      <c r="I330" s="258"/>
      <c r="J330" s="258"/>
      <c r="K330" s="258"/>
      <c r="L330" s="259"/>
      <c r="M330" s="266"/>
      <c r="N330" s="267"/>
      <c r="O330" s="268"/>
      <c r="P330" s="232"/>
      <c r="Q330" s="233"/>
      <c r="R330" s="233"/>
      <c r="S330" s="233"/>
      <c r="T330" s="233"/>
      <c r="U330" s="233"/>
      <c r="V330" s="233"/>
      <c r="W330" s="233"/>
      <c r="X330" s="233"/>
      <c r="Y330" s="233"/>
      <c r="Z330" s="233"/>
      <c r="AA330" s="233"/>
      <c r="AB330" s="233"/>
      <c r="AC330" s="233"/>
      <c r="AD330" s="233"/>
      <c r="AE330" s="233"/>
      <c r="AF330" s="233"/>
      <c r="AG330" s="233"/>
      <c r="AH330" s="234"/>
      <c r="AI330" s="235"/>
      <c r="AJ330" s="236"/>
      <c r="AK330" s="236"/>
      <c r="AL330" s="237"/>
      <c r="AM330" s="226"/>
      <c r="AN330" s="227"/>
      <c r="AO330" s="228"/>
      <c r="AP330" s="155"/>
      <c r="AS330" s="197" t="str">
        <f>IF('（様式例４）出席簿・保護者'!CN113=0,"",'（様式例４）出席簿・保護者'!CN113)</f>
        <v/>
      </c>
    </row>
    <row r="331" spans="2:45" ht="17.100000000000001" hidden="1" customHeight="1" x14ac:dyDescent="0.15">
      <c r="B331" s="146"/>
      <c r="C331" s="214">
        <v>64</v>
      </c>
      <c r="D331" s="245"/>
      <c r="E331" s="246"/>
      <c r="F331" s="247"/>
      <c r="G331" s="251" t="str">
        <f>IF(D331="","",D331)</f>
        <v/>
      </c>
      <c r="H331" s="254"/>
      <c r="I331" s="254"/>
      <c r="J331" s="254"/>
      <c r="K331" s="254"/>
      <c r="L331" s="255"/>
      <c r="M331" s="260"/>
      <c r="N331" s="261"/>
      <c r="O331" s="262"/>
      <c r="P331" s="269" t="s">
        <v>49</v>
      </c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  <c r="AB331" s="270"/>
      <c r="AC331" s="270"/>
      <c r="AD331" s="270"/>
      <c r="AE331" s="270"/>
      <c r="AF331" s="270"/>
      <c r="AG331" s="270"/>
      <c r="AH331" s="271"/>
      <c r="AI331" s="217" t="s">
        <v>124</v>
      </c>
      <c r="AJ331" s="218"/>
      <c r="AK331" s="218"/>
      <c r="AL331" s="219"/>
      <c r="AM331" s="220"/>
      <c r="AN331" s="221"/>
      <c r="AO331" s="222"/>
      <c r="AP331" s="155"/>
    </row>
    <row r="332" spans="2:45" ht="17.100000000000001" hidden="1" customHeight="1" x14ac:dyDescent="0.15">
      <c r="B332" s="146"/>
      <c r="C332" s="215"/>
      <c r="D332" s="248"/>
      <c r="E332" s="249"/>
      <c r="F332" s="250"/>
      <c r="G332" s="252"/>
      <c r="H332" s="256"/>
      <c r="I332" s="256"/>
      <c r="J332" s="256"/>
      <c r="K332" s="256"/>
      <c r="L332" s="257"/>
      <c r="M332" s="263"/>
      <c r="N332" s="264"/>
      <c r="O332" s="265"/>
      <c r="P332" s="229"/>
      <c r="Q332" s="230"/>
      <c r="R332" s="230"/>
      <c r="S332" s="230"/>
      <c r="T332" s="230"/>
      <c r="U332" s="230"/>
      <c r="V332" s="230"/>
      <c r="W332" s="230"/>
      <c r="X332" s="230"/>
      <c r="Y332" s="230"/>
      <c r="Z332" s="230"/>
      <c r="AA332" s="230"/>
      <c r="AB332" s="230"/>
      <c r="AC332" s="230"/>
      <c r="AD332" s="230"/>
      <c r="AE332" s="230"/>
      <c r="AF332" s="230"/>
      <c r="AG332" s="230"/>
      <c r="AH332" s="231"/>
      <c r="AI332" s="240" t="str">
        <f>AS333</f>
        <v/>
      </c>
      <c r="AJ332" s="241"/>
      <c r="AK332" s="241"/>
      <c r="AL332" s="242"/>
      <c r="AM332" s="223"/>
      <c r="AN332" s="224"/>
      <c r="AO332" s="225"/>
      <c r="AP332" s="155"/>
      <c r="AS332" s="197" t="s">
        <v>126</v>
      </c>
    </row>
    <row r="333" spans="2:45" ht="17.100000000000001" hidden="1" customHeight="1" x14ac:dyDescent="0.15">
      <c r="B333" s="146"/>
      <c r="C333" s="215"/>
      <c r="D333" s="238"/>
      <c r="E333" s="239"/>
      <c r="F333" s="239"/>
      <c r="G333" s="252"/>
      <c r="H333" s="256"/>
      <c r="I333" s="256"/>
      <c r="J333" s="256"/>
      <c r="K333" s="256"/>
      <c r="L333" s="257"/>
      <c r="M333" s="263"/>
      <c r="N333" s="264"/>
      <c r="O333" s="265"/>
      <c r="P333" s="229"/>
      <c r="Q333" s="230"/>
      <c r="R333" s="230"/>
      <c r="S333" s="230"/>
      <c r="T333" s="230"/>
      <c r="U333" s="230"/>
      <c r="V333" s="230"/>
      <c r="W333" s="230"/>
      <c r="X333" s="230"/>
      <c r="Y333" s="230"/>
      <c r="Z333" s="230"/>
      <c r="AA333" s="230"/>
      <c r="AB333" s="230"/>
      <c r="AC333" s="230"/>
      <c r="AD333" s="230"/>
      <c r="AE333" s="230"/>
      <c r="AF333" s="230"/>
      <c r="AG333" s="230"/>
      <c r="AH333" s="231"/>
      <c r="AI333" s="235"/>
      <c r="AJ333" s="236"/>
      <c r="AK333" s="236"/>
      <c r="AL333" s="237"/>
      <c r="AM333" s="223"/>
      <c r="AN333" s="224"/>
      <c r="AO333" s="225"/>
      <c r="AP333" s="155"/>
      <c r="AS333" s="197" t="str">
        <f>IF('（様式例４）出席簿・子供'!CO131=0,"",'（様式例４）出席簿・子供'!CO131)</f>
        <v/>
      </c>
    </row>
    <row r="334" spans="2:45" ht="17.100000000000001" hidden="1" customHeight="1" x14ac:dyDescent="0.15">
      <c r="B334" s="146"/>
      <c r="C334" s="215"/>
      <c r="D334" s="157"/>
      <c r="E334" s="158" t="s">
        <v>25</v>
      </c>
      <c r="F334" s="157"/>
      <c r="G334" s="252"/>
      <c r="H334" s="256"/>
      <c r="I334" s="256"/>
      <c r="J334" s="256"/>
      <c r="K334" s="256"/>
      <c r="L334" s="257"/>
      <c r="M334" s="263"/>
      <c r="N334" s="264"/>
      <c r="O334" s="265"/>
      <c r="P334" s="229"/>
      <c r="Q334" s="230"/>
      <c r="R334" s="230"/>
      <c r="S334" s="230"/>
      <c r="T334" s="230"/>
      <c r="U334" s="230"/>
      <c r="V334" s="230"/>
      <c r="W334" s="230"/>
      <c r="X334" s="230"/>
      <c r="Y334" s="230"/>
      <c r="Z334" s="230"/>
      <c r="AA334" s="230"/>
      <c r="AB334" s="230"/>
      <c r="AC334" s="230"/>
      <c r="AD334" s="230"/>
      <c r="AE334" s="230"/>
      <c r="AF334" s="230"/>
      <c r="AG334" s="230"/>
      <c r="AH334" s="231"/>
      <c r="AI334" s="240" t="str">
        <f>AS335</f>
        <v/>
      </c>
      <c r="AJ334" s="241"/>
      <c r="AK334" s="241"/>
      <c r="AL334" s="242"/>
      <c r="AM334" s="223"/>
      <c r="AN334" s="224"/>
      <c r="AO334" s="225"/>
      <c r="AP334" s="155"/>
      <c r="AS334" s="197" t="s">
        <v>126</v>
      </c>
    </row>
    <row r="335" spans="2:45" ht="17.100000000000001" hidden="1" customHeight="1" x14ac:dyDescent="0.15">
      <c r="B335" s="146"/>
      <c r="C335" s="216"/>
      <c r="D335" s="243"/>
      <c r="E335" s="244"/>
      <c r="F335" s="244"/>
      <c r="G335" s="253"/>
      <c r="H335" s="258"/>
      <c r="I335" s="258"/>
      <c r="J335" s="258"/>
      <c r="K335" s="258"/>
      <c r="L335" s="259"/>
      <c r="M335" s="266"/>
      <c r="N335" s="267"/>
      <c r="O335" s="268"/>
      <c r="P335" s="232"/>
      <c r="Q335" s="233"/>
      <c r="R335" s="233"/>
      <c r="S335" s="233"/>
      <c r="T335" s="233"/>
      <c r="U335" s="233"/>
      <c r="V335" s="233"/>
      <c r="W335" s="233"/>
      <c r="X335" s="233"/>
      <c r="Y335" s="233"/>
      <c r="Z335" s="233"/>
      <c r="AA335" s="233"/>
      <c r="AB335" s="233"/>
      <c r="AC335" s="233"/>
      <c r="AD335" s="233"/>
      <c r="AE335" s="233"/>
      <c r="AF335" s="233"/>
      <c r="AG335" s="233"/>
      <c r="AH335" s="234"/>
      <c r="AI335" s="235"/>
      <c r="AJ335" s="236"/>
      <c r="AK335" s="236"/>
      <c r="AL335" s="237"/>
      <c r="AM335" s="226"/>
      <c r="AN335" s="227"/>
      <c r="AO335" s="228"/>
      <c r="AP335" s="155"/>
      <c r="AS335" s="197" t="str">
        <f>IF('（様式例４）出席簿・保護者'!CO113=0,"",'（様式例４）出席簿・保護者'!CO113)</f>
        <v/>
      </c>
    </row>
    <row r="336" spans="2:45" ht="17.100000000000001" hidden="1" customHeight="1" x14ac:dyDescent="0.15">
      <c r="B336" s="146"/>
      <c r="C336" s="215">
        <v>65</v>
      </c>
      <c r="D336" s="245"/>
      <c r="E336" s="246"/>
      <c r="F336" s="247"/>
      <c r="G336" s="251" t="str">
        <f>IF(D336="","",D336)</f>
        <v/>
      </c>
      <c r="H336" s="254"/>
      <c r="I336" s="254"/>
      <c r="J336" s="254"/>
      <c r="K336" s="254"/>
      <c r="L336" s="255"/>
      <c r="M336" s="260"/>
      <c r="N336" s="261"/>
      <c r="O336" s="262"/>
      <c r="P336" s="269" t="s">
        <v>49</v>
      </c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1"/>
      <c r="AI336" s="217" t="s">
        <v>124</v>
      </c>
      <c r="AJ336" s="218"/>
      <c r="AK336" s="218"/>
      <c r="AL336" s="219"/>
      <c r="AM336" s="220"/>
      <c r="AN336" s="221"/>
      <c r="AO336" s="222"/>
      <c r="AP336" s="155"/>
    </row>
    <row r="337" spans="2:45" ht="17.100000000000001" hidden="1" customHeight="1" x14ac:dyDescent="0.15">
      <c r="B337" s="146"/>
      <c r="C337" s="215"/>
      <c r="D337" s="248"/>
      <c r="E337" s="249"/>
      <c r="F337" s="250"/>
      <c r="G337" s="252"/>
      <c r="H337" s="256"/>
      <c r="I337" s="256"/>
      <c r="J337" s="256"/>
      <c r="K337" s="256"/>
      <c r="L337" s="257"/>
      <c r="M337" s="263"/>
      <c r="N337" s="264"/>
      <c r="O337" s="265"/>
      <c r="P337" s="229"/>
      <c r="Q337" s="230"/>
      <c r="R337" s="230"/>
      <c r="S337" s="230"/>
      <c r="T337" s="230"/>
      <c r="U337" s="230"/>
      <c r="V337" s="230"/>
      <c r="W337" s="230"/>
      <c r="X337" s="230"/>
      <c r="Y337" s="230"/>
      <c r="Z337" s="230"/>
      <c r="AA337" s="230"/>
      <c r="AB337" s="230"/>
      <c r="AC337" s="230"/>
      <c r="AD337" s="230"/>
      <c r="AE337" s="230"/>
      <c r="AF337" s="230"/>
      <c r="AG337" s="230"/>
      <c r="AH337" s="231"/>
      <c r="AI337" s="240" t="str">
        <f>AS338</f>
        <v/>
      </c>
      <c r="AJ337" s="241"/>
      <c r="AK337" s="241"/>
      <c r="AL337" s="242"/>
      <c r="AM337" s="223"/>
      <c r="AN337" s="224"/>
      <c r="AO337" s="225"/>
      <c r="AP337" s="155"/>
      <c r="AS337" s="197" t="s">
        <v>126</v>
      </c>
    </row>
    <row r="338" spans="2:45" ht="17.100000000000001" hidden="1" customHeight="1" x14ac:dyDescent="0.15">
      <c r="B338" s="146"/>
      <c r="C338" s="215"/>
      <c r="D338" s="238"/>
      <c r="E338" s="239"/>
      <c r="F338" s="239"/>
      <c r="G338" s="252"/>
      <c r="H338" s="256"/>
      <c r="I338" s="256"/>
      <c r="J338" s="256"/>
      <c r="K338" s="256"/>
      <c r="L338" s="257"/>
      <c r="M338" s="263"/>
      <c r="N338" s="264"/>
      <c r="O338" s="265"/>
      <c r="P338" s="229"/>
      <c r="Q338" s="230"/>
      <c r="R338" s="230"/>
      <c r="S338" s="230"/>
      <c r="T338" s="230"/>
      <c r="U338" s="230"/>
      <c r="V338" s="230"/>
      <c r="W338" s="230"/>
      <c r="X338" s="230"/>
      <c r="Y338" s="230"/>
      <c r="Z338" s="230"/>
      <c r="AA338" s="230"/>
      <c r="AB338" s="230"/>
      <c r="AC338" s="230"/>
      <c r="AD338" s="230"/>
      <c r="AE338" s="230"/>
      <c r="AF338" s="230"/>
      <c r="AG338" s="230"/>
      <c r="AH338" s="231"/>
      <c r="AI338" s="235"/>
      <c r="AJ338" s="236"/>
      <c r="AK338" s="236"/>
      <c r="AL338" s="237"/>
      <c r="AM338" s="223"/>
      <c r="AN338" s="224"/>
      <c r="AO338" s="225"/>
      <c r="AP338" s="155"/>
      <c r="AS338" s="197" t="str">
        <f>IF('（様式例４）出席簿・子供'!CP131=0,"",'（様式例４）出席簿・子供'!CP131)</f>
        <v/>
      </c>
    </row>
    <row r="339" spans="2:45" ht="17.100000000000001" hidden="1" customHeight="1" x14ac:dyDescent="0.15">
      <c r="B339" s="146"/>
      <c r="C339" s="215"/>
      <c r="D339" s="157"/>
      <c r="E339" s="158" t="s">
        <v>25</v>
      </c>
      <c r="F339" s="157"/>
      <c r="G339" s="252"/>
      <c r="H339" s="256"/>
      <c r="I339" s="256"/>
      <c r="J339" s="256"/>
      <c r="K339" s="256"/>
      <c r="L339" s="257"/>
      <c r="M339" s="263"/>
      <c r="N339" s="264"/>
      <c r="O339" s="265"/>
      <c r="P339" s="229"/>
      <c r="Q339" s="230"/>
      <c r="R339" s="230"/>
      <c r="S339" s="230"/>
      <c r="T339" s="230"/>
      <c r="U339" s="230"/>
      <c r="V339" s="230"/>
      <c r="W339" s="230"/>
      <c r="X339" s="230"/>
      <c r="Y339" s="230"/>
      <c r="Z339" s="230"/>
      <c r="AA339" s="230"/>
      <c r="AB339" s="230"/>
      <c r="AC339" s="230"/>
      <c r="AD339" s="230"/>
      <c r="AE339" s="230"/>
      <c r="AF339" s="230"/>
      <c r="AG339" s="230"/>
      <c r="AH339" s="231"/>
      <c r="AI339" s="240" t="str">
        <f>AS340</f>
        <v/>
      </c>
      <c r="AJ339" s="241"/>
      <c r="AK339" s="241"/>
      <c r="AL339" s="242"/>
      <c r="AM339" s="223"/>
      <c r="AN339" s="224"/>
      <c r="AO339" s="225"/>
      <c r="AP339" s="155"/>
      <c r="AS339" s="197" t="s">
        <v>126</v>
      </c>
    </row>
    <row r="340" spans="2:45" ht="17.100000000000001" hidden="1" customHeight="1" x14ac:dyDescent="0.15">
      <c r="B340" s="146"/>
      <c r="C340" s="216"/>
      <c r="D340" s="243"/>
      <c r="E340" s="244"/>
      <c r="F340" s="244"/>
      <c r="G340" s="253"/>
      <c r="H340" s="258"/>
      <c r="I340" s="258"/>
      <c r="J340" s="258"/>
      <c r="K340" s="258"/>
      <c r="L340" s="259"/>
      <c r="M340" s="266"/>
      <c r="N340" s="267"/>
      <c r="O340" s="268"/>
      <c r="P340" s="232"/>
      <c r="Q340" s="233"/>
      <c r="R340" s="233"/>
      <c r="S340" s="233"/>
      <c r="T340" s="233"/>
      <c r="U340" s="233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33"/>
      <c r="AG340" s="233"/>
      <c r="AH340" s="234"/>
      <c r="AI340" s="235"/>
      <c r="AJ340" s="236"/>
      <c r="AK340" s="236"/>
      <c r="AL340" s="237"/>
      <c r="AM340" s="226"/>
      <c r="AN340" s="227"/>
      <c r="AO340" s="228"/>
      <c r="AP340" s="155"/>
      <c r="AS340" s="197" t="str">
        <f>IF('（様式例４）出席簿・保護者'!CP113=0,"",'（様式例４）出席簿・保護者'!CP113)</f>
        <v/>
      </c>
    </row>
    <row r="341" spans="2:45" ht="17.100000000000001" hidden="1" customHeight="1" x14ac:dyDescent="0.15">
      <c r="B341" s="146"/>
      <c r="C341" s="214">
        <v>66</v>
      </c>
      <c r="D341" s="245"/>
      <c r="E341" s="246"/>
      <c r="F341" s="247"/>
      <c r="G341" s="251" t="str">
        <f>IF(D341="","",D341)</f>
        <v/>
      </c>
      <c r="H341" s="254"/>
      <c r="I341" s="254"/>
      <c r="J341" s="254"/>
      <c r="K341" s="254"/>
      <c r="L341" s="255"/>
      <c r="M341" s="260"/>
      <c r="N341" s="261"/>
      <c r="O341" s="262"/>
      <c r="P341" s="269" t="s">
        <v>49</v>
      </c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  <c r="AB341" s="270"/>
      <c r="AC341" s="270"/>
      <c r="AD341" s="270"/>
      <c r="AE341" s="270"/>
      <c r="AF341" s="270"/>
      <c r="AG341" s="270"/>
      <c r="AH341" s="271"/>
      <c r="AI341" s="217" t="s">
        <v>124</v>
      </c>
      <c r="AJ341" s="218"/>
      <c r="AK341" s="218"/>
      <c r="AL341" s="219"/>
      <c r="AM341" s="220"/>
      <c r="AN341" s="221"/>
      <c r="AO341" s="222"/>
      <c r="AP341" s="155"/>
    </row>
    <row r="342" spans="2:45" ht="17.100000000000001" hidden="1" customHeight="1" x14ac:dyDescent="0.15">
      <c r="B342" s="146"/>
      <c r="C342" s="215"/>
      <c r="D342" s="248"/>
      <c r="E342" s="249"/>
      <c r="F342" s="250"/>
      <c r="G342" s="252"/>
      <c r="H342" s="256"/>
      <c r="I342" s="256"/>
      <c r="J342" s="256"/>
      <c r="K342" s="256"/>
      <c r="L342" s="257"/>
      <c r="M342" s="263"/>
      <c r="N342" s="264"/>
      <c r="O342" s="265"/>
      <c r="P342" s="229"/>
      <c r="Q342" s="230"/>
      <c r="R342" s="230"/>
      <c r="S342" s="230"/>
      <c r="T342" s="230"/>
      <c r="U342" s="230"/>
      <c r="V342" s="230"/>
      <c r="W342" s="230"/>
      <c r="X342" s="230"/>
      <c r="Y342" s="230"/>
      <c r="Z342" s="230"/>
      <c r="AA342" s="230"/>
      <c r="AB342" s="230"/>
      <c r="AC342" s="230"/>
      <c r="AD342" s="230"/>
      <c r="AE342" s="230"/>
      <c r="AF342" s="230"/>
      <c r="AG342" s="230"/>
      <c r="AH342" s="231"/>
      <c r="AI342" s="240" t="str">
        <f>AS343</f>
        <v/>
      </c>
      <c r="AJ342" s="241"/>
      <c r="AK342" s="241"/>
      <c r="AL342" s="242"/>
      <c r="AM342" s="223"/>
      <c r="AN342" s="224"/>
      <c r="AO342" s="225"/>
      <c r="AP342" s="155"/>
      <c r="AS342" s="197" t="s">
        <v>126</v>
      </c>
    </row>
    <row r="343" spans="2:45" ht="17.100000000000001" hidden="1" customHeight="1" x14ac:dyDescent="0.15">
      <c r="B343" s="146"/>
      <c r="C343" s="215"/>
      <c r="D343" s="238"/>
      <c r="E343" s="239"/>
      <c r="F343" s="239"/>
      <c r="G343" s="252"/>
      <c r="H343" s="256"/>
      <c r="I343" s="256"/>
      <c r="J343" s="256"/>
      <c r="K343" s="256"/>
      <c r="L343" s="257"/>
      <c r="M343" s="263"/>
      <c r="N343" s="264"/>
      <c r="O343" s="265"/>
      <c r="P343" s="229"/>
      <c r="Q343" s="230"/>
      <c r="R343" s="230"/>
      <c r="S343" s="230"/>
      <c r="T343" s="230"/>
      <c r="U343" s="230"/>
      <c r="V343" s="230"/>
      <c r="W343" s="230"/>
      <c r="X343" s="230"/>
      <c r="Y343" s="230"/>
      <c r="Z343" s="230"/>
      <c r="AA343" s="230"/>
      <c r="AB343" s="230"/>
      <c r="AC343" s="230"/>
      <c r="AD343" s="230"/>
      <c r="AE343" s="230"/>
      <c r="AF343" s="230"/>
      <c r="AG343" s="230"/>
      <c r="AH343" s="231"/>
      <c r="AI343" s="235"/>
      <c r="AJ343" s="236"/>
      <c r="AK343" s="236"/>
      <c r="AL343" s="237"/>
      <c r="AM343" s="223"/>
      <c r="AN343" s="224"/>
      <c r="AO343" s="225"/>
      <c r="AP343" s="155"/>
      <c r="AS343" s="197" t="str">
        <f>IF('（様式例４）出席簿・子供'!CQ131=0,"",'（様式例４）出席簿・子供'!CQ131)</f>
        <v/>
      </c>
    </row>
    <row r="344" spans="2:45" ht="17.100000000000001" hidden="1" customHeight="1" x14ac:dyDescent="0.15">
      <c r="B344" s="146"/>
      <c r="C344" s="215"/>
      <c r="D344" s="157"/>
      <c r="E344" s="158" t="s">
        <v>25</v>
      </c>
      <c r="F344" s="157"/>
      <c r="G344" s="252"/>
      <c r="H344" s="256"/>
      <c r="I344" s="256"/>
      <c r="J344" s="256"/>
      <c r="K344" s="256"/>
      <c r="L344" s="257"/>
      <c r="M344" s="263"/>
      <c r="N344" s="264"/>
      <c r="O344" s="265"/>
      <c r="P344" s="229"/>
      <c r="Q344" s="230"/>
      <c r="R344" s="230"/>
      <c r="S344" s="230"/>
      <c r="T344" s="230"/>
      <c r="U344" s="230"/>
      <c r="V344" s="230"/>
      <c r="W344" s="230"/>
      <c r="X344" s="230"/>
      <c r="Y344" s="230"/>
      <c r="Z344" s="230"/>
      <c r="AA344" s="230"/>
      <c r="AB344" s="230"/>
      <c r="AC344" s="230"/>
      <c r="AD344" s="230"/>
      <c r="AE344" s="230"/>
      <c r="AF344" s="230"/>
      <c r="AG344" s="230"/>
      <c r="AH344" s="231"/>
      <c r="AI344" s="240" t="str">
        <f>AS345</f>
        <v/>
      </c>
      <c r="AJ344" s="241"/>
      <c r="AK344" s="241"/>
      <c r="AL344" s="242"/>
      <c r="AM344" s="223"/>
      <c r="AN344" s="224"/>
      <c r="AO344" s="225"/>
      <c r="AP344" s="155"/>
      <c r="AS344" s="197" t="s">
        <v>126</v>
      </c>
    </row>
    <row r="345" spans="2:45" ht="17.100000000000001" hidden="1" customHeight="1" x14ac:dyDescent="0.15">
      <c r="B345" s="146"/>
      <c r="C345" s="216"/>
      <c r="D345" s="243"/>
      <c r="E345" s="244"/>
      <c r="F345" s="244"/>
      <c r="G345" s="253"/>
      <c r="H345" s="258"/>
      <c r="I345" s="258"/>
      <c r="J345" s="258"/>
      <c r="K345" s="258"/>
      <c r="L345" s="259"/>
      <c r="M345" s="266"/>
      <c r="N345" s="267"/>
      <c r="O345" s="268"/>
      <c r="P345" s="232"/>
      <c r="Q345" s="233"/>
      <c r="R345" s="233"/>
      <c r="S345" s="233"/>
      <c r="T345" s="233"/>
      <c r="U345" s="233"/>
      <c r="V345" s="233"/>
      <c r="W345" s="233"/>
      <c r="X345" s="233"/>
      <c r="Y345" s="233"/>
      <c r="Z345" s="233"/>
      <c r="AA345" s="233"/>
      <c r="AB345" s="233"/>
      <c r="AC345" s="233"/>
      <c r="AD345" s="233"/>
      <c r="AE345" s="233"/>
      <c r="AF345" s="233"/>
      <c r="AG345" s="233"/>
      <c r="AH345" s="234"/>
      <c r="AI345" s="235"/>
      <c r="AJ345" s="236"/>
      <c r="AK345" s="236"/>
      <c r="AL345" s="237"/>
      <c r="AM345" s="226"/>
      <c r="AN345" s="227"/>
      <c r="AO345" s="228"/>
      <c r="AP345" s="155"/>
      <c r="AS345" s="197" t="str">
        <f>IF('（様式例４）出席簿・保護者'!CQ113=0,"",'（様式例４）出席簿・保護者'!CQ113)</f>
        <v/>
      </c>
    </row>
    <row r="346" spans="2:45" ht="17.100000000000001" hidden="1" customHeight="1" x14ac:dyDescent="0.15">
      <c r="B346" s="146"/>
      <c r="C346" s="215">
        <v>67</v>
      </c>
      <c r="D346" s="245"/>
      <c r="E346" s="246"/>
      <c r="F346" s="247"/>
      <c r="G346" s="251" t="str">
        <f>IF(D346="","",D346)</f>
        <v/>
      </c>
      <c r="H346" s="254"/>
      <c r="I346" s="254"/>
      <c r="J346" s="254"/>
      <c r="K346" s="254"/>
      <c r="L346" s="255"/>
      <c r="M346" s="260"/>
      <c r="N346" s="261"/>
      <c r="O346" s="262"/>
      <c r="P346" s="269" t="s">
        <v>49</v>
      </c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  <c r="AB346" s="270"/>
      <c r="AC346" s="270"/>
      <c r="AD346" s="270"/>
      <c r="AE346" s="270"/>
      <c r="AF346" s="270"/>
      <c r="AG346" s="270"/>
      <c r="AH346" s="271"/>
      <c r="AI346" s="217" t="s">
        <v>124</v>
      </c>
      <c r="AJ346" s="218"/>
      <c r="AK346" s="218"/>
      <c r="AL346" s="219"/>
      <c r="AM346" s="220"/>
      <c r="AN346" s="221"/>
      <c r="AO346" s="222"/>
      <c r="AP346" s="155"/>
    </row>
    <row r="347" spans="2:45" ht="17.100000000000001" hidden="1" customHeight="1" x14ac:dyDescent="0.15">
      <c r="B347" s="146"/>
      <c r="C347" s="215"/>
      <c r="D347" s="248"/>
      <c r="E347" s="249"/>
      <c r="F347" s="250"/>
      <c r="G347" s="252"/>
      <c r="H347" s="256"/>
      <c r="I347" s="256"/>
      <c r="J347" s="256"/>
      <c r="K347" s="256"/>
      <c r="L347" s="257"/>
      <c r="M347" s="263"/>
      <c r="N347" s="264"/>
      <c r="O347" s="265"/>
      <c r="P347" s="229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  <c r="AC347" s="230"/>
      <c r="AD347" s="230"/>
      <c r="AE347" s="230"/>
      <c r="AF347" s="230"/>
      <c r="AG347" s="230"/>
      <c r="AH347" s="231"/>
      <c r="AI347" s="240" t="str">
        <f>AS348</f>
        <v/>
      </c>
      <c r="AJ347" s="241"/>
      <c r="AK347" s="241"/>
      <c r="AL347" s="242"/>
      <c r="AM347" s="223"/>
      <c r="AN347" s="224"/>
      <c r="AO347" s="225"/>
      <c r="AP347" s="155"/>
      <c r="AS347" s="197" t="s">
        <v>126</v>
      </c>
    </row>
    <row r="348" spans="2:45" ht="17.100000000000001" hidden="1" customHeight="1" x14ac:dyDescent="0.15">
      <c r="B348" s="146"/>
      <c r="C348" s="215"/>
      <c r="D348" s="238"/>
      <c r="E348" s="239"/>
      <c r="F348" s="239"/>
      <c r="G348" s="252"/>
      <c r="H348" s="256"/>
      <c r="I348" s="256"/>
      <c r="J348" s="256"/>
      <c r="K348" s="256"/>
      <c r="L348" s="257"/>
      <c r="M348" s="263"/>
      <c r="N348" s="264"/>
      <c r="O348" s="265"/>
      <c r="P348" s="229"/>
      <c r="Q348" s="230"/>
      <c r="R348" s="230"/>
      <c r="S348" s="230"/>
      <c r="T348" s="230"/>
      <c r="U348" s="230"/>
      <c r="V348" s="230"/>
      <c r="W348" s="230"/>
      <c r="X348" s="230"/>
      <c r="Y348" s="230"/>
      <c r="Z348" s="230"/>
      <c r="AA348" s="230"/>
      <c r="AB348" s="230"/>
      <c r="AC348" s="230"/>
      <c r="AD348" s="230"/>
      <c r="AE348" s="230"/>
      <c r="AF348" s="230"/>
      <c r="AG348" s="230"/>
      <c r="AH348" s="231"/>
      <c r="AI348" s="235"/>
      <c r="AJ348" s="236"/>
      <c r="AK348" s="236"/>
      <c r="AL348" s="237"/>
      <c r="AM348" s="223"/>
      <c r="AN348" s="224"/>
      <c r="AO348" s="225"/>
      <c r="AP348" s="155"/>
      <c r="AS348" s="197" t="str">
        <f>IF('（様式例４）出席簿・子供'!CR131=0,"",'（様式例４）出席簿・子供'!CR131)</f>
        <v/>
      </c>
    </row>
    <row r="349" spans="2:45" ht="17.100000000000001" hidden="1" customHeight="1" x14ac:dyDescent="0.15">
      <c r="B349" s="146"/>
      <c r="C349" s="215"/>
      <c r="D349" s="157"/>
      <c r="E349" s="158" t="s">
        <v>25</v>
      </c>
      <c r="F349" s="157"/>
      <c r="G349" s="252"/>
      <c r="H349" s="256"/>
      <c r="I349" s="256"/>
      <c r="J349" s="256"/>
      <c r="K349" s="256"/>
      <c r="L349" s="257"/>
      <c r="M349" s="263"/>
      <c r="N349" s="264"/>
      <c r="O349" s="265"/>
      <c r="P349" s="229"/>
      <c r="Q349" s="230"/>
      <c r="R349" s="230"/>
      <c r="S349" s="230"/>
      <c r="T349" s="230"/>
      <c r="U349" s="230"/>
      <c r="V349" s="230"/>
      <c r="W349" s="230"/>
      <c r="X349" s="230"/>
      <c r="Y349" s="230"/>
      <c r="Z349" s="230"/>
      <c r="AA349" s="230"/>
      <c r="AB349" s="230"/>
      <c r="AC349" s="230"/>
      <c r="AD349" s="230"/>
      <c r="AE349" s="230"/>
      <c r="AF349" s="230"/>
      <c r="AG349" s="230"/>
      <c r="AH349" s="231"/>
      <c r="AI349" s="240" t="str">
        <f>AS350</f>
        <v/>
      </c>
      <c r="AJ349" s="241"/>
      <c r="AK349" s="241"/>
      <c r="AL349" s="242"/>
      <c r="AM349" s="223"/>
      <c r="AN349" s="224"/>
      <c r="AO349" s="225"/>
      <c r="AP349" s="155"/>
      <c r="AS349" s="197" t="s">
        <v>126</v>
      </c>
    </row>
    <row r="350" spans="2:45" ht="17.100000000000001" hidden="1" customHeight="1" x14ac:dyDescent="0.15">
      <c r="B350" s="146"/>
      <c r="C350" s="216"/>
      <c r="D350" s="243"/>
      <c r="E350" s="244"/>
      <c r="F350" s="244"/>
      <c r="G350" s="253"/>
      <c r="H350" s="258"/>
      <c r="I350" s="258"/>
      <c r="J350" s="258"/>
      <c r="K350" s="258"/>
      <c r="L350" s="259"/>
      <c r="M350" s="266"/>
      <c r="N350" s="267"/>
      <c r="O350" s="268"/>
      <c r="P350" s="232"/>
      <c r="Q350" s="233"/>
      <c r="R350" s="233"/>
      <c r="S350" s="233"/>
      <c r="T350" s="233"/>
      <c r="U350" s="233"/>
      <c r="V350" s="233"/>
      <c r="W350" s="233"/>
      <c r="X350" s="233"/>
      <c r="Y350" s="233"/>
      <c r="Z350" s="233"/>
      <c r="AA350" s="233"/>
      <c r="AB350" s="233"/>
      <c r="AC350" s="233"/>
      <c r="AD350" s="233"/>
      <c r="AE350" s="233"/>
      <c r="AF350" s="233"/>
      <c r="AG350" s="233"/>
      <c r="AH350" s="234"/>
      <c r="AI350" s="235"/>
      <c r="AJ350" s="236"/>
      <c r="AK350" s="236"/>
      <c r="AL350" s="237"/>
      <c r="AM350" s="226"/>
      <c r="AN350" s="227"/>
      <c r="AO350" s="228"/>
      <c r="AP350" s="155"/>
      <c r="AS350" s="197" t="str">
        <f>IF('（様式例４）出席簿・保護者'!CR113=0,"",'（様式例４）出席簿・保護者'!CR113)</f>
        <v/>
      </c>
    </row>
    <row r="351" spans="2:45" ht="17.100000000000001" hidden="1" customHeight="1" x14ac:dyDescent="0.15">
      <c r="B351" s="146"/>
      <c r="C351" s="214">
        <v>68</v>
      </c>
      <c r="D351" s="245"/>
      <c r="E351" s="246"/>
      <c r="F351" s="247"/>
      <c r="G351" s="251" t="str">
        <f>IF(D351="","",D351)</f>
        <v/>
      </c>
      <c r="H351" s="254"/>
      <c r="I351" s="254"/>
      <c r="J351" s="254"/>
      <c r="K351" s="254"/>
      <c r="L351" s="255"/>
      <c r="M351" s="260"/>
      <c r="N351" s="261"/>
      <c r="O351" s="262"/>
      <c r="P351" s="269" t="s">
        <v>49</v>
      </c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  <c r="AA351" s="270"/>
      <c r="AB351" s="270"/>
      <c r="AC351" s="270"/>
      <c r="AD351" s="270"/>
      <c r="AE351" s="270"/>
      <c r="AF351" s="270"/>
      <c r="AG351" s="270"/>
      <c r="AH351" s="271"/>
      <c r="AI351" s="217" t="s">
        <v>124</v>
      </c>
      <c r="AJ351" s="218"/>
      <c r="AK351" s="218"/>
      <c r="AL351" s="219"/>
      <c r="AM351" s="220"/>
      <c r="AN351" s="221"/>
      <c r="AO351" s="222"/>
      <c r="AP351" s="155"/>
    </row>
    <row r="352" spans="2:45" ht="17.100000000000001" hidden="1" customHeight="1" x14ac:dyDescent="0.15">
      <c r="B352" s="146"/>
      <c r="C352" s="215"/>
      <c r="D352" s="248"/>
      <c r="E352" s="249"/>
      <c r="F352" s="250"/>
      <c r="G352" s="252"/>
      <c r="H352" s="256"/>
      <c r="I352" s="256"/>
      <c r="J352" s="256"/>
      <c r="K352" s="256"/>
      <c r="L352" s="257"/>
      <c r="M352" s="263"/>
      <c r="N352" s="264"/>
      <c r="O352" s="265"/>
      <c r="P352" s="229"/>
      <c r="Q352" s="230"/>
      <c r="R352" s="230"/>
      <c r="S352" s="230"/>
      <c r="T352" s="230"/>
      <c r="U352" s="230"/>
      <c r="V352" s="230"/>
      <c r="W352" s="230"/>
      <c r="X352" s="230"/>
      <c r="Y352" s="230"/>
      <c r="Z352" s="230"/>
      <c r="AA352" s="230"/>
      <c r="AB352" s="230"/>
      <c r="AC352" s="230"/>
      <c r="AD352" s="230"/>
      <c r="AE352" s="230"/>
      <c r="AF352" s="230"/>
      <c r="AG352" s="230"/>
      <c r="AH352" s="231"/>
      <c r="AI352" s="240" t="str">
        <f>AS353</f>
        <v/>
      </c>
      <c r="AJ352" s="241"/>
      <c r="AK352" s="241"/>
      <c r="AL352" s="242"/>
      <c r="AM352" s="223"/>
      <c r="AN352" s="224"/>
      <c r="AO352" s="225"/>
      <c r="AP352" s="155"/>
      <c r="AS352" s="197" t="s">
        <v>126</v>
      </c>
    </row>
    <row r="353" spans="2:45" ht="17.100000000000001" hidden="1" customHeight="1" x14ac:dyDescent="0.15">
      <c r="B353" s="146"/>
      <c r="C353" s="215"/>
      <c r="D353" s="238"/>
      <c r="E353" s="239"/>
      <c r="F353" s="239"/>
      <c r="G353" s="252"/>
      <c r="H353" s="256"/>
      <c r="I353" s="256"/>
      <c r="J353" s="256"/>
      <c r="K353" s="256"/>
      <c r="L353" s="257"/>
      <c r="M353" s="263"/>
      <c r="N353" s="264"/>
      <c r="O353" s="265"/>
      <c r="P353" s="229"/>
      <c r="Q353" s="230"/>
      <c r="R353" s="230"/>
      <c r="S353" s="230"/>
      <c r="T353" s="230"/>
      <c r="U353" s="230"/>
      <c r="V353" s="230"/>
      <c r="W353" s="230"/>
      <c r="X353" s="230"/>
      <c r="Y353" s="230"/>
      <c r="Z353" s="230"/>
      <c r="AA353" s="230"/>
      <c r="AB353" s="230"/>
      <c r="AC353" s="230"/>
      <c r="AD353" s="230"/>
      <c r="AE353" s="230"/>
      <c r="AF353" s="230"/>
      <c r="AG353" s="230"/>
      <c r="AH353" s="231"/>
      <c r="AI353" s="235"/>
      <c r="AJ353" s="236"/>
      <c r="AK353" s="236"/>
      <c r="AL353" s="237"/>
      <c r="AM353" s="223"/>
      <c r="AN353" s="224"/>
      <c r="AO353" s="225"/>
      <c r="AP353" s="155"/>
      <c r="AS353" s="197" t="str">
        <f>IF('（様式例４）出席簿・子供'!CS131=0,"",'（様式例４）出席簿・子供'!CS131)</f>
        <v/>
      </c>
    </row>
    <row r="354" spans="2:45" ht="17.100000000000001" hidden="1" customHeight="1" x14ac:dyDescent="0.15">
      <c r="B354" s="146"/>
      <c r="C354" s="215"/>
      <c r="D354" s="157"/>
      <c r="E354" s="158" t="s">
        <v>25</v>
      </c>
      <c r="F354" s="157"/>
      <c r="G354" s="252"/>
      <c r="H354" s="256"/>
      <c r="I354" s="256"/>
      <c r="J354" s="256"/>
      <c r="K354" s="256"/>
      <c r="L354" s="257"/>
      <c r="M354" s="263"/>
      <c r="N354" s="264"/>
      <c r="O354" s="265"/>
      <c r="P354" s="229"/>
      <c r="Q354" s="230"/>
      <c r="R354" s="230"/>
      <c r="S354" s="230"/>
      <c r="T354" s="230"/>
      <c r="U354" s="230"/>
      <c r="V354" s="230"/>
      <c r="W354" s="230"/>
      <c r="X354" s="230"/>
      <c r="Y354" s="230"/>
      <c r="Z354" s="230"/>
      <c r="AA354" s="230"/>
      <c r="AB354" s="230"/>
      <c r="AC354" s="230"/>
      <c r="AD354" s="230"/>
      <c r="AE354" s="230"/>
      <c r="AF354" s="230"/>
      <c r="AG354" s="230"/>
      <c r="AH354" s="231"/>
      <c r="AI354" s="240" t="str">
        <f>AS355</f>
        <v/>
      </c>
      <c r="AJ354" s="241"/>
      <c r="AK354" s="241"/>
      <c r="AL354" s="242"/>
      <c r="AM354" s="223"/>
      <c r="AN354" s="224"/>
      <c r="AO354" s="225"/>
      <c r="AP354" s="155"/>
      <c r="AS354" s="197" t="s">
        <v>126</v>
      </c>
    </row>
    <row r="355" spans="2:45" ht="17.100000000000001" hidden="1" customHeight="1" x14ac:dyDescent="0.15">
      <c r="B355" s="146"/>
      <c r="C355" s="216"/>
      <c r="D355" s="243"/>
      <c r="E355" s="244"/>
      <c r="F355" s="244"/>
      <c r="G355" s="253"/>
      <c r="H355" s="258"/>
      <c r="I355" s="258"/>
      <c r="J355" s="258"/>
      <c r="K355" s="258"/>
      <c r="L355" s="259"/>
      <c r="M355" s="266"/>
      <c r="N355" s="267"/>
      <c r="O355" s="268"/>
      <c r="P355" s="232"/>
      <c r="Q355" s="233"/>
      <c r="R355" s="233"/>
      <c r="S355" s="233"/>
      <c r="T355" s="233"/>
      <c r="U355" s="233"/>
      <c r="V355" s="233"/>
      <c r="W355" s="233"/>
      <c r="X355" s="233"/>
      <c r="Y355" s="233"/>
      <c r="Z355" s="233"/>
      <c r="AA355" s="233"/>
      <c r="AB355" s="233"/>
      <c r="AC355" s="233"/>
      <c r="AD355" s="233"/>
      <c r="AE355" s="233"/>
      <c r="AF355" s="233"/>
      <c r="AG355" s="233"/>
      <c r="AH355" s="234"/>
      <c r="AI355" s="235"/>
      <c r="AJ355" s="236"/>
      <c r="AK355" s="236"/>
      <c r="AL355" s="237"/>
      <c r="AM355" s="226"/>
      <c r="AN355" s="227"/>
      <c r="AO355" s="228"/>
      <c r="AP355" s="155"/>
      <c r="AS355" s="197" t="str">
        <f>IF('（様式例４）出席簿・保護者'!CS113=0,"",'（様式例４）出席簿・保護者'!CS113)</f>
        <v/>
      </c>
    </row>
    <row r="356" spans="2:45" ht="17.100000000000001" hidden="1" customHeight="1" x14ac:dyDescent="0.15">
      <c r="B356" s="146"/>
      <c r="C356" s="215">
        <v>69</v>
      </c>
      <c r="D356" s="245"/>
      <c r="E356" s="246"/>
      <c r="F356" s="247"/>
      <c r="G356" s="251" t="str">
        <f>IF(D356="","",D356)</f>
        <v/>
      </c>
      <c r="H356" s="254"/>
      <c r="I356" s="254"/>
      <c r="J356" s="254"/>
      <c r="K356" s="254"/>
      <c r="L356" s="255"/>
      <c r="M356" s="260"/>
      <c r="N356" s="261"/>
      <c r="O356" s="262"/>
      <c r="P356" s="269" t="s">
        <v>49</v>
      </c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  <c r="AA356" s="270"/>
      <c r="AB356" s="270"/>
      <c r="AC356" s="270"/>
      <c r="AD356" s="270"/>
      <c r="AE356" s="270"/>
      <c r="AF356" s="270"/>
      <c r="AG356" s="270"/>
      <c r="AH356" s="271"/>
      <c r="AI356" s="217" t="s">
        <v>124</v>
      </c>
      <c r="AJ356" s="218"/>
      <c r="AK356" s="218"/>
      <c r="AL356" s="219"/>
      <c r="AM356" s="220"/>
      <c r="AN356" s="221"/>
      <c r="AO356" s="222"/>
      <c r="AP356" s="155"/>
    </row>
    <row r="357" spans="2:45" ht="17.100000000000001" hidden="1" customHeight="1" x14ac:dyDescent="0.15">
      <c r="B357" s="146"/>
      <c r="C357" s="215"/>
      <c r="D357" s="248"/>
      <c r="E357" s="249"/>
      <c r="F357" s="250"/>
      <c r="G357" s="252"/>
      <c r="H357" s="256"/>
      <c r="I357" s="256"/>
      <c r="J357" s="256"/>
      <c r="K357" s="256"/>
      <c r="L357" s="257"/>
      <c r="M357" s="263"/>
      <c r="N357" s="264"/>
      <c r="O357" s="265"/>
      <c r="P357" s="229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  <c r="AA357" s="230"/>
      <c r="AB357" s="230"/>
      <c r="AC357" s="230"/>
      <c r="AD357" s="230"/>
      <c r="AE357" s="230"/>
      <c r="AF357" s="230"/>
      <c r="AG357" s="230"/>
      <c r="AH357" s="231"/>
      <c r="AI357" s="240" t="str">
        <f>AS358</f>
        <v/>
      </c>
      <c r="AJ357" s="241"/>
      <c r="AK357" s="241"/>
      <c r="AL357" s="242"/>
      <c r="AM357" s="223"/>
      <c r="AN357" s="224"/>
      <c r="AO357" s="225"/>
      <c r="AP357" s="155"/>
      <c r="AS357" s="197" t="s">
        <v>126</v>
      </c>
    </row>
    <row r="358" spans="2:45" ht="17.100000000000001" hidden="1" customHeight="1" x14ac:dyDescent="0.15">
      <c r="B358" s="146"/>
      <c r="C358" s="215"/>
      <c r="D358" s="238"/>
      <c r="E358" s="239"/>
      <c r="F358" s="239"/>
      <c r="G358" s="252"/>
      <c r="H358" s="256"/>
      <c r="I358" s="256"/>
      <c r="J358" s="256"/>
      <c r="K358" s="256"/>
      <c r="L358" s="257"/>
      <c r="M358" s="263"/>
      <c r="N358" s="264"/>
      <c r="O358" s="265"/>
      <c r="P358" s="229"/>
      <c r="Q358" s="230"/>
      <c r="R358" s="230"/>
      <c r="S358" s="230"/>
      <c r="T358" s="230"/>
      <c r="U358" s="230"/>
      <c r="V358" s="230"/>
      <c r="W358" s="230"/>
      <c r="X358" s="230"/>
      <c r="Y358" s="230"/>
      <c r="Z358" s="230"/>
      <c r="AA358" s="230"/>
      <c r="AB358" s="230"/>
      <c r="AC358" s="230"/>
      <c r="AD358" s="230"/>
      <c r="AE358" s="230"/>
      <c r="AF358" s="230"/>
      <c r="AG358" s="230"/>
      <c r="AH358" s="231"/>
      <c r="AI358" s="235"/>
      <c r="AJ358" s="236"/>
      <c r="AK358" s="236"/>
      <c r="AL358" s="237"/>
      <c r="AM358" s="223"/>
      <c r="AN358" s="224"/>
      <c r="AO358" s="225"/>
      <c r="AP358" s="155"/>
      <c r="AS358" s="197" t="str">
        <f>IF('（様式例４）出席簿・子供'!CT131=0,"",'（様式例４）出席簿・子供'!CT131)</f>
        <v/>
      </c>
    </row>
    <row r="359" spans="2:45" ht="17.100000000000001" hidden="1" customHeight="1" x14ac:dyDescent="0.15">
      <c r="B359" s="146"/>
      <c r="C359" s="215"/>
      <c r="D359" s="157"/>
      <c r="E359" s="158" t="s">
        <v>25</v>
      </c>
      <c r="F359" s="157"/>
      <c r="G359" s="252"/>
      <c r="H359" s="256"/>
      <c r="I359" s="256"/>
      <c r="J359" s="256"/>
      <c r="K359" s="256"/>
      <c r="L359" s="257"/>
      <c r="M359" s="263"/>
      <c r="N359" s="264"/>
      <c r="O359" s="265"/>
      <c r="P359" s="229"/>
      <c r="Q359" s="230"/>
      <c r="R359" s="230"/>
      <c r="S359" s="230"/>
      <c r="T359" s="230"/>
      <c r="U359" s="230"/>
      <c r="V359" s="230"/>
      <c r="W359" s="230"/>
      <c r="X359" s="230"/>
      <c r="Y359" s="230"/>
      <c r="Z359" s="230"/>
      <c r="AA359" s="230"/>
      <c r="AB359" s="230"/>
      <c r="AC359" s="230"/>
      <c r="AD359" s="230"/>
      <c r="AE359" s="230"/>
      <c r="AF359" s="230"/>
      <c r="AG359" s="230"/>
      <c r="AH359" s="231"/>
      <c r="AI359" s="240" t="str">
        <f>AS360</f>
        <v/>
      </c>
      <c r="AJ359" s="241"/>
      <c r="AK359" s="241"/>
      <c r="AL359" s="242"/>
      <c r="AM359" s="223"/>
      <c r="AN359" s="224"/>
      <c r="AO359" s="225"/>
      <c r="AP359" s="155"/>
      <c r="AS359" s="197" t="s">
        <v>126</v>
      </c>
    </row>
    <row r="360" spans="2:45" ht="17.100000000000001" hidden="1" customHeight="1" x14ac:dyDescent="0.15">
      <c r="B360" s="146"/>
      <c r="C360" s="216"/>
      <c r="D360" s="243"/>
      <c r="E360" s="244"/>
      <c r="F360" s="244"/>
      <c r="G360" s="253"/>
      <c r="H360" s="258"/>
      <c r="I360" s="258"/>
      <c r="J360" s="258"/>
      <c r="K360" s="258"/>
      <c r="L360" s="259"/>
      <c r="M360" s="266"/>
      <c r="N360" s="267"/>
      <c r="O360" s="268"/>
      <c r="P360" s="232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A360" s="233"/>
      <c r="AB360" s="233"/>
      <c r="AC360" s="233"/>
      <c r="AD360" s="233"/>
      <c r="AE360" s="233"/>
      <c r="AF360" s="233"/>
      <c r="AG360" s="233"/>
      <c r="AH360" s="234"/>
      <c r="AI360" s="235"/>
      <c r="AJ360" s="236"/>
      <c r="AK360" s="236"/>
      <c r="AL360" s="237"/>
      <c r="AM360" s="226"/>
      <c r="AN360" s="227"/>
      <c r="AO360" s="228"/>
      <c r="AP360" s="155"/>
      <c r="AS360" s="197" t="str">
        <f>IF('（様式例４）出席簿・保護者'!CT113=0,"",'（様式例４）出席簿・保護者'!CT113)</f>
        <v/>
      </c>
    </row>
    <row r="361" spans="2:45" ht="17.100000000000001" hidden="1" customHeight="1" x14ac:dyDescent="0.15">
      <c r="B361" s="146"/>
      <c r="C361" s="214">
        <v>70</v>
      </c>
      <c r="D361" s="245"/>
      <c r="E361" s="246"/>
      <c r="F361" s="247"/>
      <c r="G361" s="251" t="str">
        <f>IF(D361="","",D361)</f>
        <v/>
      </c>
      <c r="H361" s="254"/>
      <c r="I361" s="254"/>
      <c r="J361" s="254"/>
      <c r="K361" s="254"/>
      <c r="L361" s="255"/>
      <c r="M361" s="260"/>
      <c r="N361" s="261"/>
      <c r="O361" s="262"/>
      <c r="P361" s="269" t="s">
        <v>49</v>
      </c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  <c r="AA361" s="270"/>
      <c r="AB361" s="270"/>
      <c r="AC361" s="270"/>
      <c r="AD361" s="270"/>
      <c r="AE361" s="270"/>
      <c r="AF361" s="270"/>
      <c r="AG361" s="270"/>
      <c r="AH361" s="271"/>
      <c r="AI361" s="217" t="s">
        <v>124</v>
      </c>
      <c r="AJ361" s="218"/>
      <c r="AK361" s="218"/>
      <c r="AL361" s="219"/>
      <c r="AM361" s="220"/>
      <c r="AN361" s="221"/>
      <c r="AO361" s="222"/>
      <c r="AP361" s="155"/>
    </row>
    <row r="362" spans="2:45" ht="17.100000000000001" hidden="1" customHeight="1" x14ac:dyDescent="0.15">
      <c r="B362" s="146"/>
      <c r="C362" s="215"/>
      <c r="D362" s="248"/>
      <c r="E362" s="249"/>
      <c r="F362" s="250"/>
      <c r="G362" s="252"/>
      <c r="H362" s="256"/>
      <c r="I362" s="256"/>
      <c r="J362" s="256"/>
      <c r="K362" s="256"/>
      <c r="L362" s="257"/>
      <c r="M362" s="263"/>
      <c r="N362" s="264"/>
      <c r="O362" s="265"/>
      <c r="P362" s="229"/>
      <c r="Q362" s="230"/>
      <c r="R362" s="230"/>
      <c r="S362" s="230"/>
      <c r="T362" s="230"/>
      <c r="U362" s="230"/>
      <c r="V362" s="230"/>
      <c r="W362" s="230"/>
      <c r="X362" s="230"/>
      <c r="Y362" s="230"/>
      <c r="Z362" s="230"/>
      <c r="AA362" s="230"/>
      <c r="AB362" s="230"/>
      <c r="AC362" s="230"/>
      <c r="AD362" s="230"/>
      <c r="AE362" s="230"/>
      <c r="AF362" s="230"/>
      <c r="AG362" s="230"/>
      <c r="AH362" s="231"/>
      <c r="AI362" s="240" t="str">
        <f>AS363</f>
        <v/>
      </c>
      <c r="AJ362" s="241"/>
      <c r="AK362" s="241"/>
      <c r="AL362" s="242"/>
      <c r="AM362" s="223"/>
      <c r="AN362" s="224"/>
      <c r="AO362" s="225"/>
      <c r="AP362" s="155"/>
      <c r="AS362" s="197" t="s">
        <v>126</v>
      </c>
    </row>
    <row r="363" spans="2:45" ht="17.100000000000001" hidden="1" customHeight="1" x14ac:dyDescent="0.15">
      <c r="B363" s="146"/>
      <c r="C363" s="215"/>
      <c r="D363" s="238"/>
      <c r="E363" s="239"/>
      <c r="F363" s="239"/>
      <c r="G363" s="252"/>
      <c r="H363" s="256"/>
      <c r="I363" s="256"/>
      <c r="J363" s="256"/>
      <c r="K363" s="256"/>
      <c r="L363" s="257"/>
      <c r="M363" s="263"/>
      <c r="N363" s="264"/>
      <c r="O363" s="265"/>
      <c r="P363" s="229"/>
      <c r="Q363" s="230"/>
      <c r="R363" s="230"/>
      <c r="S363" s="230"/>
      <c r="T363" s="230"/>
      <c r="U363" s="230"/>
      <c r="V363" s="230"/>
      <c r="W363" s="230"/>
      <c r="X363" s="230"/>
      <c r="Y363" s="230"/>
      <c r="Z363" s="230"/>
      <c r="AA363" s="230"/>
      <c r="AB363" s="230"/>
      <c r="AC363" s="230"/>
      <c r="AD363" s="230"/>
      <c r="AE363" s="230"/>
      <c r="AF363" s="230"/>
      <c r="AG363" s="230"/>
      <c r="AH363" s="231"/>
      <c r="AI363" s="235"/>
      <c r="AJ363" s="236"/>
      <c r="AK363" s="236"/>
      <c r="AL363" s="237"/>
      <c r="AM363" s="223"/>
      <c r="AN363" s="224"/>
      <c r="AO363" s="225"/>
      <c r="AP363" s="155"/>
      <c r="AS363" s="197" t="str">
        <f>IF('（様式例４）出席簿・子供'!CU131=0,"",'（様式例４）出席簿・子供'!CU131)</f>
        <v/>
      </c>
    </row>
    <row r="364" spans="2:45" ht="17.100000000000001" hidden="1" customHeight="1" x14ac:dyDescent="0.15">
      <c r="B364" s="146"/>
      <c r="C364" s="215"/>
      <c r="D364" s="157"/>
      <c r="E364" s="158" t="s">
        <v>25</v>
      </c>
      <c r="F364" s="157"/>
      <c r="G364" s="252"/>
      <c r="H364" s="256"/>
      <c r="I364" s="256"/>
      <c r="J364" s="256"/>
      <c r="K364" s="256"/>
      <c r="L364" s="257"/>
      <c r="M364" s="263"/>
      <c r="N364" s="264"/>
      <c r="O364" s="265"/>
      <c r="P364" s="229"/>
      <c r="Q364" s="230"/>
      <c r="R364" s="230"/>
      <c r="S364" s="230"/>
      <c r="T364" s="230"/>
      <c r="U364" s="230"/>
      <c r="V364" s="230"/>
      <c r="W364" s="230"/>
      <c r="X364" s="230"/>
      <c r="Y364" s="230"/>
      <c r="Z364" s="230"/>
      <c r="AA364" s="230"/>
      <c r="AB364" s="230"/>
      <c r="AC364" s="230"/>
      <c r="AD364" s="230"/>
      <c r="AE364" s="230"/>
      <c r="AF364" s="230"/>
      <c r="AG364" s="230"/>
      <c r="AH364" s="231"/>
      <c r="AI364" s="240" t="str">
        <f>AS365</f>
        <v/>
      </c>
      <c r="AJ364" s="241"/>
      <c r="AK364" s="241"/>
      <c r="AL364" s="242"/>
      <c r="AM364" s="223"/>
      <c r="AN364" s="224"/>
      <c r="AO364" s="225"/>
      <c r="AP364" s="155"/>
      <c r="AS364" s="197" t="s">
        <v>126</v>
      </c>
    </row>
    <row r="365" spans="2:45" ht="17.100000000000001" hidden="1" customHeight="1" x14ac:dyDescent="0.15">
      <c r="B365" s="146"/>
      <c r="C365" s="216"/>
      <c r="D365" s="243"/>
      <c r="E365" s="244"/>
      <c r="F365" s="244"/>
      <c r="G365" s="253"/>
      <c r="H365" s="258"/>
      <c r="I365" s="258"/>
      <c r="J365" s="258"/>
      <c r="K365" s="258"/>
      <c r="L365" s="259"/>
      <c r="M365" s="266"/>
      <c r="N365" s="267"/>
      <c r="O365" s="268"/>
      <c r="P365" s="232"/>
      <c r="Q365" s="233"/>
      <c r="R365" s="233"/>
      <c r="S365" s="233"/>
      <c r="T365" s="233"/>
      <c r="U365" s="233"/>
      <c r="V365" s="233"/>
      <c r="W365" s="233"/>
      <c r="X365" s="233"/>
      <c r="Y365" s="233"/>
      <c r="Z365" s="233"/>
      <c r="AA365" s="233"/>
      <c r="AB365" s="233"/>
      <c r="AC365" s="233"/>
      <c r="AD365" s="233"/>
      <c r="AE365" s="233"/>
      <c r="AF365" s="233"/>
      <c r="AG365" s="233"/>
      <c r="AH365" s="234"/>
      <c r="AI365" s="235"/>
      <c r="AJ365" s="236"/>
      <c r="AK365" s="236"/>
      <c r="AL365" s="237"/>
      <c r="AM365" s="226"/>
      <c r="AN365" s="227"/>
      <c r="AO365" s="228"/>
      <c r="AP365" s="155"/>
      <c r="AS365" s="197" t="str">
        <f>IF('（様式例４）出席簿・保護者'!CU113=0,"",'（様式例４）出席簿・保護者'!CU113)</f>
        <v/>
      </c>
    </row>
    <row r="366" spans="2:45" ht="17.100000000000001" hidden="1" customHeight="1" x14ac:dyDescent="0.15">
      <c r="B366" s="146"/>
      <c r="C366" s="215">
        <v>71</v>
      </c>
      <c r="D366" s="245"/>
      <c r="E366" s="246"/>
      <c r="F366" s="247"/>
      <c r="G366" s="251" t="str">
        <f>IF(D366="","",D366)</f>
        <v/>
      </c>
      <c r="H366" s="254"/>
      <c r="I366" s="254"/>
      <c r="J366" s="254"/>
      <c r="K366" s="254"/>
      <c r="L366" s="255"/>
      <c r="M366" s="260"/>
      <c r="N366" s="261"/>
      <c r="O366" s="262"/>
      <c r="P366" s="269" t="s">
        <v>49</v>
      </c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  <c r="AA366" s="270"/>
      <c r="AB366" s="270"/>
      <c r="AC366" s="270"/>
      <c r="AD366" s="270"/>
      <c r="AE366" s="270"/>
      <c r="AF366" s="270"/>
      <c r="AG366" s="270"/>
      <c r="AH366" s="271"/>
      <c r="AI366" s="217" t="s">
        <v>124</v>
      </c>
      <c r="AJ366" s="218"/>
      <c r="AK366" s="218"/>
      <c r="AL366" s="219"/>
      <c r="AM366" s="220"/>
      <c r="AN366" s="221"/>
      <c r="AO366" s="222"/>
      <c r="AP366" s="155"/>
    </row>
    <row r="367" spans="2:45" ht="17.100000000000001" hidden="1" customHeight="1" x14ac:dyDescent="0.15">
      <c r="B367" s="146"/>
      <c r="C367" s="215"/>
      <c r="D367" s="248"/>
      <c r="E367" s="249"/>
      <c r="F367" s="250"/>
      <c r="G367" s="252"/>
      <c r="H367" s="256"/>
      <c r="I367" s="256"/>
      <c r="J367" s="256"/>
      <c r="K367" s="256"/>
      <c r="L367" s="257"/>
      <c r="M367" s="263"/>
      <c r="N367" s="264"/>
      <c r="O367" s="265"/>
      <c r="P367" s="229"/>
      <c r="Q367" s="230"/>
      <c r="R367" s="230"/>
      <c r="S367" s="230"/>
      <c r="T367" s="230"/>
      <c r="U367" s="230"/>
      <c r="V367" s="230"/>
      <c r="W367" s="230"/>
      <c r="X367" s="230"/>
      <c r="Y367" s="230"/>
      <c r="Z367" s="230"/>
      <c r="AA367" s="230"/>
      <c r="AB367" s="230"/>
      <c r="AC367" s="230"/>
      <c r="AD367" s="230"/>
      <c r="AE367" s="230"/>
      <c r="AF367" s="230"/>
      <c r="AG367" s="230"/>
      <c r="AH367" s="231"/>
      <c r="AI367" s="240" t="str">
        <f>AS368</f>
        <v/>
      </c>
      <c r="AJ367" s="241"/>
      <c r="AK367" s="241"/>
      <c r="AL367" s="242"/>
      <c r="AM367" s="223"/>
      <c r="AN367" s="224"/>
      <c r="AO367" s="225"/>
      <c r="AP367" s="155"/>
      <c r="AS367" s="197" t="s">
        <v>126</v>
      </c>
    </row>
    <row r="368" spans="2:45" ht="17.100000000000001" hidden="1" customHeight="1" x14ac:dyDescent="0.15">
      <c r="B368" s="146"/>
      <c r="C368" s="215"/>
      <c r="D368" s="238"/>
      <c r="E368" s="239"/>
      <c r="F368" s="239"/>
      <c r="G368" s="252"/>
      <c r="H368" s="256"/>
      <c r="I368" s="256"/>
      <c r="J368" s="256"/>
      <c r="K368" s="256"/>
      <c r="L368" s="257"/>
      <c r="M368" s="263"/>
      <c r="N368" s="264"/>
      <c r="O368" s="265"/>
      <c r="P368" s="229"/>
      <c r="Q368" s="230"/>
      <c r="R368" s="230"/>
      <c r="S368" s="230"/>
      <c r="T368" s="230"/>
      <c r="U368" s="230"/>
      <c r="V368" s="230"/>
      <c r="W368" s="230"/>
      <c r="X368" s="230"/>
      <c r="Y368" s="230"/>
      <c r="Z368" s="230"/>
      <c r="AA368" s="230"/>
      <c r="AB368" s="230"/>
      <c r="AC368" s="230"/>
      <c r="AD368" s="230"/>
      <c r="AE368" s="230"/>
      <c r="AF368" s="230"/>
      <c r="AG368" s="230"/>
      <c r="AH368" s="231"/>
      <c r="AI368" s="235"/>
      <c r="AJ368" s="236"/>
      <c r="AK368" s="236"/>
      <c r="AL368" s="237"/>
      <c r="AM368" s="223"/>
      <c r="AN368" s="224"/>
      <c r="AO368" s="225"/>
      <c r="AP368" s="155"/>
      <c r="AS368" s="197" t="str">
        <f>IF('（様式例４）出席簿・子供'!CV131=0,"",'（様式例４）出席簿・子供'!CV131)</f>
        <v/>
      </c>
    </row>
    <row r="369" spans="2:45" ht="17.100000000000001" hidden="1" customHeight="1" x14ac:dyDescent="0.15">
      <c r="B369" s="146"/>
      <c r="C369" s="215"/>
      <c r="D369" s="157"/>
      <c r="E369" s="158" t="s">
        <v>25</v>
      </c>
      <c r="F369" s="157"/>
      <c r="G369" s="252"/>
      <c r="H369" s="256"/>
      <c r="I369" s="256"/>
      <c r="J369" s="256"/>
      <c r="K369" s="256"/>
      <c r="L369" s="257"/>
      <c r="M369" s="263"/>
      <c r="N369" s="264"/>
      <c r="O369" s="265"/>
      <c r="P369" s="229"/>
      <c r="Q369" s="230"/>
      <c r="R369" s="230"/>
      <c r="S369" s="230"/>
      <c r="T369" s="230"/>
      <c r="U369" s="230"/>
      <c r="V369" s="230"/>
      <c r="W369" s="230"/>
      <c r="X369" s="230"/>
      <c r="Y369" s="230"/>
      <c r="Z369" s="230"/>
      <c r="AA369" s="230"/>
      <c r="AB369" s="230"/>
      <c r="AC369" s="230"/>
      <c r="AD369" s="230"/>
      <c r="AE369" s="230"/>
      <c r="AF369" s="230"/>
      <c r="AG369" s="230"/>
      <c r="AH369" s="231"/>
      <c r="AI369" s="240" t="str">
        <f>AS370</f>
        <v/>
      </c>
      <c r="AJ369" s="241"/>
      <c r="AK369" s="241"/>
      <c r="AL369" s="242"/>
      <c r="AM369" s="223"/>
      <c r="AN369" s="224"/>
      <c r="AO369" s="225"/>
      <c r="AP369" s="155"/>
      <c r="AS369" s="197" t="s">
        <v>126</v>
      </c>
    </row>
    <row r="370" spans="2:45" ht="17.100000000000001" hidden="1" customHeight="1" x14ac:dyDescent="0.15">
      <c r="B370" s="146"/>
      <c r="C370" s="216"/>
      <c r="D370" s="243"/>
      <c r="E370" s="244"/>
      <c r="F370" s="244"/>
      <c r="G370" s="253"/>
      <c r="H370" s="258"/>
      <c r="I370" s="258"/>
      <c r="J370" s="258"/>
      <c r="K370" s="258"/>
      <c r="L370" s="259"/>
      <c r="M370" s="266"/>
      <c r="N370" s="267"/>
      <c r="O370" s="268"/>
      <c r="P370" s="232"/>
      <c r="Q370" s="233"/>
      <c r="R370" s="233"/>
      <c r="S370" s="233"/>
      <c r="T370" s="233"/>
      <c r="U370" s="233"/>
      <c r="V370" s="233"/>
      <c r="W370" s="233"/>
      <c r="X370" s="233"/>
      <c r="Y370" s="233"/>
      <c r="Z370" s="233"/>
      <c r="AA370" s="233"/>
      <c r="AB370" s="233"/>
      <c r="AC370" s="233"/>
      <c r="AD370" s="233"/>
      <c r="AE370" s="233"/>
      <c r="AF370" s="233"/>
      <c r="AG370" s="233"/>
      <c r="AH370" s="234"/>
      <c r="AI370" s="235"/>
      <c r="AJ370" s="236"/>
      <c r="AK370" s="236"/>
      <c r="AL370" s="237"/>
      <c r="AM370" s="226"/>
      <c r="AN370" s="227"/>
      <c r="AO370" s="228"/>
      <c r="AP370" s="155"/>
      <c r="AS370" s="197" t="str">
        <f>IF('（様式例４）出席簿・保護者'!CV113=0,"",'（様式例４）出席簿・保護者'!CV113)</f>
        <v/>
      </c>
    </row>
    <row r="371" spans="2:45" ht="17.100000000000001" hidden="1" customHeight="1" x14ac:dyDescent="0.15">
      <c r="B371" s="146"/>
      <c r="C371" s="214">
        <v>72</v>
      </c>
      <c r="D371" s="245"/>
      <c r="E371" s="246"/>
      <c r="F371" s="247"/>
      <c r="G371" s="251" t="str">
        <f>IF(D371="","",D371)</f>
        <v/>
      </c>
      <c r="H371" s="254"/>
      <c r="I371" s="254"/>
      <c r="J371" s="254"/>
      <c r="K371" s="254"/>
      <c r="L371" s="255"/>
      <c r="M371" s="260"/>
      <c r="N371" s="261"/>
      <c r="O371" s="262"/>
      <c r="P371" s="269" t="s">
        <v>49</v>
      </c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  <c r="AA371" s="270"/>
      <c r="AB371" s="270"/>
      <c r="AC371" s="270"/>
      <c r="AD371" s="270"/>
      <c r="AE371" s="270"/>
      <c r="AF371" s="270"/>
      <c r="AG371" s="270"/>
      <c r="AH371" s="271"/>
      <c r="AI371" s="217" t="s">
        <v>124</v>
      </c>
      <c r="AJ371" s="218"/>
      <c r="AK371" s="218"/>
      <c r="AL371" s="219"/>
      <c r="AM371" s="220"/>
      <c r="AN371" s="221"/>
      <c r="AO371" s="222"/>
      <c r="AP371" s="155"/>
    </row>
    <row r="372" spans="2:45" ht="17.100000000000001" hidden="1" customHeight="1" x14ac:dyDescent="0.15">
      <c r="B372" s="146"/>
      <c r="C372" s="215"/>
      <c r="D372" s="248"/>
      <c r="E372" s="249"/>
      <c r="F372" s="250"/>
      <c r="G372" s="252"/>
      <c r="H372" s="256"/>
      <c r="I372" s="256"/>
      <c r="J372" s="256"/>
      <c r="K372" s="256"/>
      <c r="L372" s="257"/>
      <c r="M372" s="263"/>
      <c r="N372" s="264"/>
      <c r="O372" s="265"/>
      <c r="P372" s="229"/>
      <c r="Q372" s="230"/>
      <c r="R372" s="230"/>
      <c r="S372" s="230"/>
      <c r="T372" s="230"/>
      <c r="U372" s="230"/>
      <c r="V372" s="230"/>
      <c r="W372" s="230"/>
      <c r="X372" s="230"/>
      <c r="Y372" s="230"/>
      <c r="Z372" s="230"/>
      <c r="AA372" s="230"/>
      <c r="AB372" s="230"/>
      <c r="AC372" s="230"/>
      <c r="AD372" s="230"/>
      <c r="AE372" s="230"/>
      <c r="AF372" s="230"/>
      <c r="AG372" s="230"/>
      <c r="AH372" s="231"/>
      <c r="AI372" s="240" t="str">
        <f>AS373</f>
        <v/>
      </c>
      <c r="AJ372" s="241"/>
      <c r="AK372" s="241"/>
      <c r="AL372" s="242"/>
      <c r="AM372" s="223"/>
      <c r="AN372" s="224"/>
      <c r="AO372" s="225"/>
      <c r="AP372" s="155"/>
      <c r="AS372" s="197" t="s">
        <v>126</v>
      </c>
    </row>
    <row r="373" spans="2:45" ht="17.100000000000001" hidden="1" customHeight="1" x14ac:dyDescent="0.15">
      <c r="B373" s="146"/>
      <c r="C373" s="215"/>
      <c r="D373" s="238"/>
      <c r="E373" s="239"/>
      <c r="F373" s="239"/>
      <c r="G373" s="252"/>
      <c r="H373" s="256"/>
      <c r="I373" s="256"/>
      <c r="J373" s="256"/>
      <c r="K373" s="256"/>
      <c r="L373" s="257"/>
      <c r="M373" s="263"/>
      <c r="N373" s="264"/>
      <c r="O373" s="265"/>
      <c r="P373" s="229"/>
      <c r="Q373" s="230"/>
      <c r="R373" s="230"/>
      <c r="S373" s="230"/>
      <c r="T373" s="230"/>
      <c r="U373" s="230"/>
      <c r="V373" s="230"/>
      <c r="W373" s="230"/>
      <c r="X373" s="230"/>
      <c r="Y373" s="230"/>
      <c r="Z373" s="230"/>
      <c r="AA373" s="230"/>
      <c r="AB373" s="230"/>
      <c r="AC373" s="230"/>
      <c r="AD373" s="230"/>
      <c r="AE373" s="230"/>
      <c r="AF373" s="230"/>
      <c r="AG373" s="230"/>
      <c r="AH373" s="231"/>
      <c r="AI373" s="235"/>
      <c r="AJ373" s="236"/>
      <c r="AK373" s="236"/>
      <c r="AL373" s="237"/>
      <c r="AM373" s="223"/>
      <c r="AN373" s="224"/>
      <c r="AO373" s="225"/>
      <c r="AP373" s="155"/>
      <c r="AS373" s="197" t="str">
        <f>IF('（様式例４）出席簿・子供'!CW131=0,"",'（様式例４）出席簿・子供'!CW131)</f>
        <v/>
      </c>
    </row>
    <row r="374" spans="2:45" ht="17.100000000000001" hidden="1" customHeight="1" x14ac:dyDescent="0.15">
      <c r="B374" s="146"/>
      <c r="C374" s="215"/>
      <c r="D374" s="157"/>
      <c r="E374" s="158" t="s">
        <v>25</v>
      </c>
      <c r="F374" s="157"/>
      <c r="G374" s="252"/>
      <c r="H374" s="256"/>
      <c r="I374" s="256"/>
      <c r="J374" s="256"/>
      <c r="K374" s="256"/>
      <c r="L374" s="257"/>
      <c r="M374" s="263"/>
      <c r="N374" s="264"/>
      <c r="O374" s="265"/>
      <c r="P374" s="229"/>
      <c r="Q374" s="230"/>
      <c r="R374" s="230"/>
      <c r="S374" s="230"/>
      <c r="T374" s="230"/>
      <c r="U374" s="230"/>
      <c r="V374" s="230"/>
      <c r="W374" s="230"/>
      <c r="X374" s="230"/>
      <c r="Y374" s="230"/>
      <c r="Z374" s="230"/>
      <c r="AA374" s="230"/>
      <c r="AB374" s="230"/>
      <c r="AC374" s="230"/>
      <c r="AD374" s="230"/>
      <c r="AE374" s="230"/>
      <c r="AF374" s="230"/>
      <c r="AG374" s="230"/>
      <c r="AH374" s="231"/>
      <c r="AI374" s="240" t="str">
        <f>AS375</f>
        <v/>
      </c>
      <c r="AJ374" s="241"/>
      <c r="AK374" s="241"/>
      <c r="AL374" s="242"/>
      <c r="AM374" s="223"/>
      <c r="AN374" s="224"/>
      <c r="AO374" s="225"/>
      <c r="AP374" s="155"/>
      <c r="AS374" s="197" t="s">
        <v>126</v>
      </c>
    </row>
    <row r="375" spans="2:45" ht="17.100000000000001" hidden="1" customHeight="1" x14ac:dyDescent="0.15">
      <c r="B375" s="146"/>
      <c r="C375" s="216"/>
      <c r="D375" s="243"/>
      <c r="E375" s="244"/>
      <c r="F375" s="244"/>
      <c r="G375" s="253"/>
      <c r="H375" s="258"/>
      <c r="I375" s="258"/>
      <c r="J375" s="258"/>
      <c r="K375" s="258"/>
      <c r="L375" s="259"/>
      <c r="M375" s="266"/>
      <c r="N375" s="267"/>
      <c r="O375" s="268"/>
      <c r="P375" s="232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  <c r="AA375" s="233"/>
      <c r="AB375" s="233"/>
      <c r="AC375" s="233"/>
      <c r="AD375" s="233"/>
      <c r="AE375" s="233"/>
      <c r="AF375" s="233"/>
      <c r="AG375" s="233"/>
      <c r="AH375" s="234"/>
      <c r="AI375" s="235"/>
      <c r="AJ375" s="236"/>
      <c r="AK375" s="236"/>
      <c r="AL375" s="237"/>
      <c r="AM375" s="226"/>
      <c r="AN375" s="227"/>
      <c r="AO375" s="228"/>
      <c r="AP375" s="155"/>
      <c r="AS375" s="197" t="str">
        <f>IF('（様式例４）出席簿・保護者'!CW113=0,"",'（様式例４）出席簿・保護者'!CW113)</f>
        <v/>
      </c>
    </row>
    <row r="376" spans="2:45" ht="17.100000000000001" hidden="1" customHeight="1" x14ac:dyDescent="0.15">
      <c r="B376" s="146"/>
      <c r="C376" s="215">
        <v>73</v>
      </c>
      <c r="D376" s="272"/>
      <c r="E376" s="273"/>
      <c r="F376" s="274"/>
      <c r="G376" s="252" t="str">
        <f>IF(D376="","",D376)</f>
        <v/>
      </c>
      <c r="H376" s="256"/>
      <c r="I376" s="256"/>
      <c r="J376" s="256"/>
      <c r="K376" s="256"/>
      <c r="L376" s="257"/>
      <c r="M376" s="263"/>
      <c r="N376" s="264"/>
      <c r="O376" s="265"/>
      <c r="P376" s="229" t="s">
        <v>49</v>
      </c>
      <c r="Q376" s="230"/>
      <c r="R376" s="230"/>
      <c r="S376" s="230"/>
      <c r="T376" s="230"/>
      <c r="U376" s="230"/>
      <c r="V376" s="230"/>
      <c r="W376" s="230"/>
      <c r="X376" s="230"/>
      <c r="Y376" s="230"/>
      <c r="Z376" s="230"/>
      <c r="AA376" s="230"/>
      <c r="AB376" s="230"/>
      <c r="AC376" s="230"/>
      <c r="AD376" s="230"/>
      <c r="AE376" s="230"/>
      <c r="AF376" s="230"/>
      <c r="AG376" s="230"/>
      <c r="AH376" s="231"/>
      <c r="AI376" s="217" t="s">
        <v>124</v>
      </c>
      <c r="AJ376" s="218"/>
      <c r="AK376" s="218"/>
      <c r="AL376" s="219"/>
      <c r="AM376" s="223"/>
      <c r="AN376" s="224"/>
      <c r="AO376" s="225"/>
      <c r="AP376" s="155"/>
    </row>
    <row r="377" spans="2:45" ht="17.100000000000001" hidden="1" customHeight="1" x14ac:dyDescent="0.15">
      <c r="B377" s="146"/>
      <c r="C377" s="215"/>
      <c r="D377" s="248"/>
      <c r="E377" s="249"/>
      <c r="F377" s="250"/>
      <c r="G377" s="252"/>
      <c r="H377" s="256"/>
      <c r="I377" s="256"/>
      <c r="J377" s="256"/>
      <c r="K377" s="256"/>
      <c r="L377" s="257"/>
      <c r="M377" s="263"/>
      <c r="N377" s="264"/>
      <c r="O377" s="265"/>
      <c r="P377" s="229"/>
      <c r="Q377" s="230"/>
      <c r="R377" s="230"/>
      <c r="S377" s="230"/>
      <c r="T377" s="230"/>
      <c r="U377" s="230"/>
      <c r="V377" s="230"/>
      <c r="W377" s="230"/>
      <c r="X377" s="230"/>
      <c r="Y377" s="230"/>
      <c r="Z377" s="230"/>
      <c r="AA377" s="230"/>
      <c r="AB377" s="230"/>
      <c r="AC377" s="230"/>
      <c r="AD377" s="230"/>
      <c r="AE377" s="230"/>
      <c r="AF377" s="230"/>
      <c r="AG377" s="230"/>
      <c r="AH377" s="231"/>
      <c r="AI377" s="240" t="str">
        <f>AS378</f>
        <v/>
      </c>
      <c r="AJ377" s="241"/>
      <c r="AK377" s="241"/>
      <c r="AL377" s="242"/>
      <c r="AM377" s="223"/>
      <c r="AN377" s="224"/>
      <c r="AO377" s="225"/>
      <c r="AP377" s="155"/>
      <c r="AS377" s="197" t="s">
        <v>126</v>
      </c>
    </row>
    <row r="378" spans="2:45" ht="17.100000000000001" hidden="1" customHeight="1" x14ac:dyDescent="0.15">
      <c r="B378" s="146"/>
      <c r="C378" s="215"/>
      <c r="D378" s="238"/>
      <c r="E378" s="239"/>
      <c r="F378" s="239"/>
      <c r="G378" s="252"/>
      <c r="H378" s="256"/>
      <c r="I378" s="256"/>
      <c r="J378" s="256"/>
      <c r="K378" s="256"/>
      <c r="L378" s="257"/>
      <c r="M378" s="263"/>
      <c r="N378" s="264"/>
      <c r="O378" s="265"/>
      <c r="P378" s="229"/>
      <c r="Q378" s="230"/>
      <c r="R378" s="230"/>
      <c r="S378" s="230"/>
      <c r="T378" s="230"/>
      <c r="U378" s="230"/>
      <c r="V378" s="230"/>
      <c r="W378" s="230"/>
      <c r="X378" s="230"/>
      <c r="Y378" s="230"/>
      <c r="Z378" s="230"/>
      <c r="AA378" s="230"/>
      <c r="AB378" s="230"/>
      <c r="AC378" s="230"/>
      <c r="AD378" s="230"/>
      <c r="AE378" s="230"/>
      <c r="AF378" s="230"/>
      <c r="AG378" s="230"/>
      <c r="AH378" s="231"/>
      <c r="AI378" s="235"/>
      <c r="AJ378" s="236"/>
      <c r="AK378" s="236"/>
      <c r="AL378" s="237"/>
      <c r="AM378" s="223"/>
      <c r="AN378" s="224"/>
      <c r="AO378" s="225"/>
      <c r="AP378" s="155"/>
      <c r="AS378" s="197" t="str">
        <f>IF('（様式例４）出席簿・子供'!CX131=0,"",'（様式例４）出席簿・子供'!CX131)</f>
        <v/>
      </c>
    </row>
    <row r="379" spans="2:45" ht="17.100000000000001" hidden="1" customHeight="1" x14ac:dyDescent="0.15">
      <c r="B379" s="146"/>
      <c r="C379" s="215"/>
      <c r="D379" s="157"/>
      <c r="E379" s="158" t="s">
        <v>25</v>
      </c>
      <c r="F379" s="157"/>
      <c r="G379" s="252"/>
      <c r="H379" s="256"/>
      <c r="I379" s="256"/>
      <c r="J379" s="256"/>
      <c r="K379" s="256"/>
      <c r="L379" s="257"/>
      <c r="M379" s="263"/>
      <c r="N379" s="264"/>
      <c r="O379" s="265"/>
      <c r="P379" s="229"/>
      <c r="Q379" s="230"/>
      <c r="R379" s="230"/>
      <c r="S379" s="230"/>
      <c r="T379" s="230"/>
      <c r="U379" s="230"/>
      <c r="V379" s="230"/>
      <c r="W379" s="230"/>
      <c r="X379" s="230"/>
      <c r="Y379" s="230"/>
      <c r="Z379" s="230"/>
      <c r="AA379" s="230"/>
      <c r="AB379" s="230"/>
      <c r="AC379" s="230"/>
      <c r="AD379" s="230"/>
      <c r="AE379" s="230"/>
      <c r="AF379" s="230"/>
      <c r="AG379" s="230"/>
      <c r="AH379" s="231"/>
      <c r="AI379" s="240" t="str">
        <f>AS380</f>
        <v/>
      </c>
      <c r="AJ379" s="241"/>
      <c r="AK379" s="241"/>
      <c r="AL379" s="242"/>
      <c r="AM379" s="223"/>
      <c r="AN379" s="224"/>
      <c r="AO379" s="225"/>
      <c r="AP379" s="155"/>
      <c r="AS379" s="197" t="s">
        <v>126</v>
      </c>
    </row>
    <row r="380" spans="2:45" ht="17.100000000000001" hidden="1" customHeight="1" x14ac:dyDescent="0.15">
      <c r="B380" s="146"/>
      <c r="C380" s="216"/>
      <c r="D380" s="243"/>
      <c r="E380" s="244"/>
      <c r="F380" s="244"/>
      <c r="G380" s="253"/>
      <c r="H380" s="258"/>
      <c r="I380" s="258"/>
      <c r="J380" s="258"/>
      <c r="K380" s="258"/>
      <c r="L380" s="259"/>
      <c r="M380" s="266"/>
      <c r="N380" s="267"/>
      <c r="O380" s="268"/>
      <c r="P380" s="232"/>
      <c r="Q380" s="233"/>
      <c r="R380" s="233"/>
      <c r="S380" s="233"/>
      <c r="T380" s="233"/>
      <c r="U380" s="233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233"/>
      <c r="AG380" s="233"/>
      <c r="AH380" s="234"/>
      <c r="AI380" s="235"/>
      <c r="AJ380" s="236"/>
      <c r="AK380" s="236"/>
      <c r="AL380" s="237"/>
      <c r="AM380" s="226"/>
      <c r="AN380" s="227"/>
      <c r="AO380" s="228"/>
      <c r="AP380" s="155"/>
      <c r="AS380" s="197" t="str">
        <f>IF('（様式例４）出席簿・保護者'!CX113=0,"",'（様式例４）出席簿・保護者'!CX113)</f>
        <v/>
      </c>
    </row>
    <row r="381" spans="2:45" ht="17.100000000000001" hidden="1" customHeight="1" x14ac:dyDescent="0.15">
      <c r="B381" s="146"/>
      <c r="C381" s="214">
        <v>74</v>
      </c>
      <c r="D381" s="245"/>
      <c r="E381" s="246"/>
      <c r="F381" s="247"/>
      <c r="G381" s="251" t="str">
        <f>IF(D381="","",D381)</f>
        <v/>
      </c>
      <c r="H381" s="254"/>
      <c r="I381" s="254"/>
      <c r="J381" s="254"/>
      <c r="K381" s="254"/>
      <c r="L381" s="255"/>
      <c r="M381" s="260"/>
      <c r="N381" s="261"/>
      <c r="O381" s="262"/>
      <c r="P381" s="269" t="s">
        <v>49</v>
      </c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  <c r="AA381" s="270"/>
      <c r="AB381" s="270"/>
      <c r="AC381" s="270"/>
      <c r="AD381" s="270"/>
      <c r="AE381" s="270"/>
      <c r="AF381" s="270"/>
      <c r="AG381" s="270"/>
      <c r="AH381" s="271"/>
      <c r="AI381" s="217" t="s">
        <v>124</v>
      </c>
      <c r="AJ381" s="218"/>
      <c r="AK381" s="218"/>
      <c r="AL381" s="219"/>
      <c r="AM381" s="220"/>
      <c r="AN381" s="221"/>
      <c r="AO381" s="222"/>
      <c r="AP381" s="155"/>
    </row>
    <row r="382" spans="2:45" ht="17.100000000000001" hidden="1" customHeight="1" x14ac:dyDescent="0.15">
      <c r="B382" s="146"/>
      <c r="C382" s="215"/>
      <c r="D382" s="248"/>
      <c r="E382" s="249"/>
      <c r="F382" s="250"/>
      <c r="G382" s="252"/>
      <c r="H382" s="256"/>
      <c r="I382" s="256"/>
      <c r="J382" s="256"/>
      <c r="K382" s="256"/>
      <c r="L382" s="257"/>
      <c r="M382" s="263"/>
      <c r="N382" s="264"/>
      <c r="O382" s="265"/>
      <c r="P382" s="229"/>
      <c r="Q382" s="230"/>
      <c r="R382" s="230"/>
      <c r="S382" s="230"/>
      <c r="T382" s="230"/>
      <c r="U382" s="230"/>
      <c r="V382" s="230"/>
      <c r="W382" s="230"/>
      <c r="X382" s="230"/>
      <c r="Y382" s="230"/>
      <c r="Z382" s="230"/>
      <c r="AA382" s="230"/>
      <c r="AB382" s="230"/>
      <c r="AC382" s="230"/>
      <c r="AD382" s="230"/>
      <c r="AE382" s="230"/>
      <c r="AF382" s="230"/>
      <c r="AG382" s="230"/>
      <c r="AH382" s="231"/>
      <c r="AI382" s="240" t="str">
        <f>AS383</f>
        <v/>
      </c>
      <c r="AJ382" s="241"/>
      <c r="AK382" s="241"/>
      <c r="AL382" s="242"/>
      <c r="AM382" s="223"/>
      <c r="AN382" s="224"/>
      <c r="AO382" s="225"/>
      <c r="AP382" s="155"/>
      <c r="AS382" s="197" t="s">
        <v>126</v>
      </c>
    </row>
    <row r="383" spans="2:45" ht="17.100000000000001" hidden="1" customHeight="1" x14ac:dyDescent="0.15">
      <c r="B383" s="146"/>
      <c r="C383" s="215"/>
      <c r="D383" s="238"/>
      <c r="E383" s="239"/>
      <c r="F383" s="239"/>
      <c r="G383" s="252"/>
      <c r="H383" s="256"/>
      <c r="I383" s="256"/>
      <c r="J383" s="256"/>
      <c r="K383" s="256"/>
      <c r="L383" s="257"/>
      <c r="M383" s="263"/>
      <c r="N383" s="264"/>
      <c r="O383" s="265"/>
      <c r="P383" s="229"/>
      <c r="Q383" s="230"/>
      <c r="R383" s="230"/>
      <c r="S383" s="230"/>
      <c r="T383" s="230"/>
      <c r="U383" s="230"/>
      <c r="V383" s="230"/>
      <c r="W383" s="230"/>
      <c r="X383" s="230"/>
      <c r="Y383" s="230"/>
      <c r="Z383" s="230"/>
      <c r="AA383" s="230"/>
      <c r="AB383" s="230"/>
      <c r="AC383" s="230"/>
      <c r="AD383" s="230"/>
      <c r="AE383" s="230"/>
      <c r="AF383" s="230"/>
      <c r="AG383" s="230"/>
      <c r="AH383" s="231"/>
      <c r="AI383" s="235"/>
      <c r="AJ383" s="236"/>
      <c r="AK383" s="236"/>
      <c r="AL383" s="237"/>
      <c r="AM383" s="223"/>
      <c r="AN383" s="224"/>
      <c r="AO383" s="225"/>
      <c r="AP383" s="155"/>
      <c r="AS383" s="197" t="str">
        <f>IF('（様式例４）出席簿・子供'!CY131=0,"",'（様式例４）出席簿・子供'!CY131)</f>
        <v/>
      </c>
    </row>
    <row r="384" spans="2:45" ht="17.100000000000001" hidden="1" customHeight="1" x14ac:dyDescent="0.15">
      <c r="B384" s="146"/>
      <c r="C384" s="215"/>
      <c r="D384" s="157"/>
      <c r="E384" s="158" t="s">
        <v>25</v>
      </c>
      <c r="F384" s="157"/>
      <c r="G384" s="252"/>
      <c r="H384" s="256"/>
      <c r="I384" s="256"/>
      <c r="J384" s="256"/>
      <c r="K384" s="256"/>
      <c r="L384" s="257"/>
      <c r="M384" s="263"/>
      <c r="N384" s="264"/>
      <c r="O384" s="265"/>
      <c r="P384" s="229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230"/>
      <c r="AC384" s="230"/>
      <c r="AD384" s="230"/>
      <c r="AE384" s="230"/>
      <c r="AF384" s="230"/>
      <c r="AG384" s="230"/>
      <c r="AH384" s="231"/>
      <c r="AI384" s="240" t="str">
        <f>AS385</f>
        <v/>
      </c>
      <c r="AJ384" s="241"/>
      <c r="AK384" s="241"/>
      <c r="AL384" s="242"/>
      <c r="AM384" s="223"/>
      <c r="AN384" s="224"/>
      <c r="AO384" s="225"/>
      <c r="AP384" s="155"/>
      <c r="AS384" s="197" t="s">
        <v>126</v>
      </c>
    </row>
    <row r="385" spans="2:45" ht="17.100000000000001" hidden="1" customHeight="1" x14ac:dyDescent="0.15">
      <c r="B385" s="146"/>
      <c r="C385" s="216"/>
      <c r="D385" s="243"/>
      <c r="E385" s="244"/>
      <c r="F385" s="244"/>
      <c r="G385" s="253"/>
      <c r="H385" s="258"/>
      <c r="I385" s="258"/>
      <c r="J385" s="258"/>
      <c r="K385" s="258"/>
      <c r="L385" s="259"/>
      <c r="M385" s="266"/>
      <c r="N385" s="267"/>
      <c r="O385" s="268"/>
      <c r="P385" s="232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4"/>
      <c r="AI385" s="235"/>
      <c r="AJ385" s="236"/>
      <c r="AK385" s="236"/>
      <c r="AL385" s="237"/>
      <c r="AM385" s="226"/>
      <c r="AN385" s="227"/>
      <c r="AO385" s="228"/>
      <c r="AP385" s="155"/>
      <c r="AS385" s="197" t="str">
        <f>IF('（様式例４）出席簿・保護者'!CY113=0,"",'（様式例４）出席簿・保護者'!CY113)</f>
        <v/>
      </c>
    </row>
    <row r="386" spans="2:45" ht="17.100000000000001" hidden="1" customHeight="1" x14ac:dyDescent="0.15">
      <c r="B386" s="146"/>
      <c r="C386" s="215">
        <v>75</v>
      </c>
      <c r="D386" s="245"/>
      <c r="E386" s="246"/>
      <c r="F386" s="247"/>
      <c r="G386" s="251" t="str">
        <f>IF(D386="","",D386)</f>
        <v/>
      </c>
      <c r="H386" s="254"/>
      <c r="I386" s="254"/>
      <c r="J386" s="254"/>
      <c r="K386" s="254"/>
      <c r="L386" s="255"/>
      <c r="M386" s="260"/>
      <c r="N386" s="261"/>
      <c r="O386" s="262"/>
      <c r="P386" s="269" t="s">
        <v>49</v>
      </c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  <c r="AA386" s="270"/>
      <c r="AB386" s="270"/>
      <c r="AC386" s="270"/>
      <c r="AD386" s="270"/>
      <c r="AE386" s="270"/>
      <c r="AF386" s="270"/>
      <c r="AG386" s="270"/>
      <c r="AH386" s="271"/>
      <c r="AI386" s="217" t="s">
        <v>124</v>
      </c>
      <c r="AJ386" s="218"/>
      <c r="AK386" s="218"/>
      <c r="AL386" s="219"/>
      <c r="AM386" s="220"/>
      <c r="AN386" s="221"/>
      <c r="AO386" s="222"/>
      <c r="AP386" s="155"/>
    </row>
    <row r="387" spans="2:45" ht="17.100000000000001" hidden="1" customHeight="1" x14ac:dyDescent="0.15">
      <c r="B387" s="146"/>
      <c r="C387" s="215"/>
      <c r="D387" s="248"/>
      <c r="E387" s="249"/>
      <c r="F387" s="250"/>
      <c r="G387" s="252"/>
      <c r="H387" s="256"/>
      <c r="I387" s="256"/>
      <c r="J387" s="256"/>
      <c r="K387" s="256"/>
      <c r="L387" s="257"/>
      <c r="M387" s="263"/>
      <c r="N387" s="264"/>
      <c r="O387" s="265"/>
      <c r="P387" s="229"/>
      <c r="Q387" s="230"/>
      <c r="R387" s="230"/>
      <c r="S387" s="230"/>
      <c r="T387" s="230"/>
      <c r="U387" s="230"/>
      <c r="V387" s="230"/>
      <c r="W387" s="230"/>
      <c r="X387" s="230"/>
      <c r="Y387" s="230"/>
      <c r="Z387" s="230"/>
      <c r="AA387" s="230"/>
      <c r="AB387" s="230"/>
      <c r="AC387" s="230"/>
      <c r="AD387" s="230"/>
      <c r="AE387" s="230"/>
      <c r="AF387" s="230"/>
      <c r="AG387" s="230"/>
      <c r="AH387" s="231"/>
      <c r="AI387" s="208" t="str">
        <f>AS388</f>
        <v/>
      </c>
      <c r="AJ387" s="209"/>
      <c r="AK387" s="209"/>
      <c r="AL387" s="210"/>
      <c r="AM387" s="223"/>
      <c r="AN387" s="224"/>
      <c r="AO387" s="225"/>
      <c r="AP387" s="155"/>
      <c r="AS387" s="197" t="s">
        <v>126</v>
      </c>
    </row>
    <row r="388" spans="2:45" ht="17.100000000000001" hidden="1" customHeight="1" x14ac:dyDescent="0.15">
      <c r="B388" s="146"/>
      <c r="C388" s="215"/>
      <c r="D388" s="238"/>
      <c r="E388" s="239"/>
      <c r="F388" s="239"/>
      <c r="G388" s="252"/>
      <c r="H388" s="256"/>
      <c r="I388" s="256"/>
      <c r="J388" s="256"/>
      <c r="K388" s="256"/>
      <c r="L388" s="257"/>
      <c r="M388" s="263"/>
      <c r="N388" s="264"/>
      <c r="O388" s="265"/>
      <c r="P388" s="229"/>
      <c r="Q388" s="230"/>
      <c r="R388" s="230"/>
      <c r="S388" s="230"/>
      <c r="T388" s="230"/>
      <c r="U388" s="230"/>
      <c r="V388" s="230"/>
      <c r="W388" s="230"/>
      <c r="X388" s="230"/>
      <c r="Y388" s="230"/>
      <c r="Z388" s="230"/>
      <c r="AA388" s="230"/>
      <c r="AB388" s="230"/>
      <c r="AC388" s="230"/>
      <c r="AD388" s="230"/>
      <c r="AE388" s="230"/>
      <c r="AF388" s="230"/>
      <c r="AG388" s="230"/>
      <c r="AH388" s="231"/>
      <c r="AI388" s="235"/>
      <c r="AJ388" s="236"/>
      <c r="AK388" s="236"/>
      <c r="AL388" s="237"/>
      <c r="AM388" s="223"/>
      <c r="AN388" s="224"/>
      <c r="AO388" s="225"/>
      <c r="AP388" s="155"/>
      <c r="AS388" s="197" t="str">
        <f>IF('（様式例４）出席簿・子供'!CZ131=0,"",'（様式例４）出席簿・子供'!CZ131)</f>
        <v/>
      </c>
    </row>
    <row r="389" spans="2:45" ht="17.100000000000001" hidden="1" customHeight="1" x14ac:dyDescent="0.15">
      <c r="B389" s="146"/>
      <c r="C389" s="215"/>
      <c r="D389" s="157"/>
      <c r="E389" s="158" t="s">
        <v>25</v>
      </c>
      <c r="F389" s="157"/>
      <c r="G389" s="252"/>
      <c r="H389" s="256"/>
      <c r="I389" s="256"/>
      <c r="J389" s="256"/>
      <c r="K389" s="256"/>
      <c r="L389" s="257"/>
      <c r="M389" s="263"/>
      <c r="N389" s="264"/>
      <c r="O389" s="265"/>
      <c r="P389" s="229"/>
      <c r="Q389" s="230"/>
      <c r="R389" s="230"/>
      <c r="S389" s="230"/>
      <c r="T389" s="230"/>
      <c r="U389" s="230"/>
      <c r="V389" s="230"/>
      <c r="W389" s="230"/>
      <c r="X389" s="230"/>
      <c r="Y389" s="230"/>
      <c r="Z389" s="230"/>
      <c r="AA389" s="230"/>
      <c r="AB389" s="230"/>
      <c r="AC389" s="230"/>
      <c r="AD389" s="230"/>
      <c r="AE389" s="230"/>
      <c r="AF389" s="230"/>
      <c r="AG389" s="230"/>
      <c r="AH389" s="231"/>
      <c r="AI389" s="240" t="str">
        <f>AS390</f>
        <v/>
      </c>
      <c r="AJ389" s="241"/>
      <c r="AK389" s="241"/>
      <c r="AL389" s="242"/>
      <c r="AM389" s="223"/>
      <c r="AN389" s="224"/>
      <c r="AO389" s="225"/>
      <c r="AP389" s="155"/>
      <c r="AS389" s="197" t="s">
        <v>126</v>
      </c>
    </row>
    <row r="390" spans="2:45" ht="17.100000000000001" hidden="1" customHeight="1" x14ac:dyDescent="0.15">
      <c r="B390" s="146"/>
      <c r="C390" s="216"/>
      <c r="D390" s="243"/>
      <c r="E390" s="244"/>
      <c r="F390" s="244"/>
      <c r="G390" s="253"/>
      <c r="H390" s="258"/>
      <c r="I390" s="258"/>
      <c r="J390" s="258"/>
      <c r="K390" s="258"/>
      <c r="L390" s="259"/>
      <c r="M390" s="266"/>
      <c r="N390" s="267"/>
      <c r="O390" s="268"/>
      <c r="P390" s="232"/>
      <c r="Q390" s="233"/>
      <c r="R390" s="233"/>
      <c r="S390" s="233"/>
      <c r="T390" s="233"/>
      <c r="U390" s="233"/>
      <c r="V390" s="233"/>
      <c r="W390" s="233"/>
      <c r="X390" s="233"/>
      <c r="Y390" s="233"/>
      <c r="Z390" s="233"/>
      <c r="AA390" s="233"/>
      <c r="AB390" s="233"/>
      <c r="AC390" s="233"/>
      <c r="AD390" s="233"/>
      <c r="AE390" s="233"/>
      <c r="AF390" s="233"/>
      <c r="AG390" s="233"/>
      <c r="AH390" s="234"/>
      <c r="AI390" s="211"/>
      <c r="AJ390" s="212"/>
      <c r="AK390" s="212"/>
      <c r="AL390" s="213"/>
      <c r="AM390" s="226"/>
      <c r="AN390" s="227"/>
      <c r="AO390" s="228"/>
      <c r="AP390" s="155"/>
      <c r="AS390" s="197" t="str">
        <f>IF('（様式例４）出席簿・保護者'!CZ113=0,"",'（様式例４）出席簿・保護者'!CZ113)</f>
        <v/>
      </c>
    </row>
    <row r="391" spans="2:45" ht="17.100000000000001" hidden="1" customHeight="1" x14ac:dyDescent="0.15">
      <c r="B391" s="185"/>
      <c r="C391" s="168"/>
      <c r="D391" s="169"/>
      <c r="E391" s="169"/>
      <c r="F391" s="169"/>
      <c r="G391" s="170"/>
      <c r="H391" s="171"/>
      <c r="I391" s="171"/>
      <c r="J391" s="171"/>
      <c r="K391" s="171"/>
      <c r="L391" s="171"/>
      <c r="M391" s="172"/>
      <c r="N391" s="172"/>
      <c r="O391" s="172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4"/>
      <c r="AJ391" s="174"/>
      <c r="AK391" s="174"/>
      <c r="AL391" s="174"/>
      <c r="AM391" s="175"/>
      <c r="AN391" s="175"/>
      <c r="AO391" s="175"/>
      <c r="AP391" s="185"/>
    </row>
    <row r="392" spans="2:45" ht="17.100000000000001" hidden="1" customHeight="1" x14ac:dyDescent="0.15">
      <c r="B392" s="146"/>
      <c r="C392" s="215">
        <v>76</v>
      </c>
      <c r="D392" s="272"/>
      <c r="E392" s="273"/>
      <c r="F392" s="274"/>
      <c r="G392" s="252" t="str">
        <f>IF(D392="","",D392)</f>
        <v/>
      </c>
      <c r="H392" s="256"/>
      <c r="I392" s="256"/>
      <c r="J392" s="256"/>
      <c r="K392" s="256"/>
      <c r="L392" s="257"/>
      <c r="M392" s="263"/>
      <c r="N392" s="264"/>
      <c r="O392" s="265"/>
      <c r="P392" s="229" t="s">
        <v>49</v>
      </c>
      <c r="Q392" s="230"/>
      <c r="R392" s="230"/>
      <c r="S392" s="230"/>
      <c r="T392" s="230"/>
      <c r="U392" s="230"/>
      <c r="V392" s="230"/>
      <c r="W392" s="230"/>
      <c r="X392" s="230"/>
      <c r="Y392" s="230"/>
      <c r="Z392" s="230"/>
      <c r="AA392" s="230"/>
      <c r="AB392" s="230"/>
      <c r="AC392" s="230"/>
      <c r="AD392" s="230"/>
      <c r="AE392" s="230"/>
      <c r="AF392" s="230"/>
      <c r="AG392" s="230"/>
      <c r="AH392" s="231"/>
      <c r="AI392" s="217" t="s">
        <v>124</v>
      </c>
      <c r="AJ392" s="218"/>
      <c r="AK392" s="218"/>
      <c r="AL392" s="219"/>
      <c r="AM392" s="223"/>
      <c r="AN392" s="224"/>
      <c r="AO392" s="225"/>
      <c r="AP392" s="155"/>
    </row>
    <row r="393" spans="2:45" ht="17.100000000000001" hidden="1" customHeight="1" x14ac:dyDescent="0.15">
      <c r="B393" s="146"/>
      <c r="C393" s="215"/>
      <c r="D393" s="248"/>
      <c r="E393" s="249"/>
      <c r="F393" s="250"/>
      <c r="G393" s="252"/>
      <c r="H393" s="256"/>
      <c r="I393" s="256"/>
      <c r="J393" s="256"/>
      <c r="K393" s="256"/>
      <c r="L393" s="257"/>
      <c r="M393" s="263"/>
      <c r="N393" s="264"/>
      <c r="O393" s="265"/>
      <c r="P393" s="229"/>
      <c r="Q393" s="230"/>
      <c r="R393" s="230"/>
      <c r="S393" s="230"/>
      <c r="T393" s="230"/>
      <c r="U393" s="230"/>
      <c r="V393" s="230"/>
      <c r="W393" s="230"/>
      <c r="X393" s="230"/>
      <c r="Y393" s="230"/>
      <c r="Z393" s="230"/>
      <c r="AA393" s="230"/>
      <c r="AB393" s="230"/>
      <c r="AC393" s="230"/>
      <c r="AD393" s="230"/>
      <c r="AE393" s="230"/>
      <c r="AF393" s="230"/>
      <c r="AG393" s="230"/>
      <c r="AH393" s="231"/>
      <c r="AI393" s="240" t="str">
        <f>AS394</f>
        <v/>
      </c>
      <c r="AJ393" s="241"/>
      <c r="AK393" s="241"/>
      <c r="AL393" s="242"/>
      <c r="AM393" s="223"/>
      <c r="AN393" s="224"/>
      <c r="AO393" s="225"/>
      <c r="AP393" s="155"/>
      <c r="AS393" s="197" t="s">
        <v>126</v>
      </c>
    </row>
    <row r="394" spans="2:45" ht="17.100000000000001" hidden="1" customHeight="1" x14ac:dyDescent="0.15">
      <c r="B394" s="146"/>
      <c r="C394" s="215"/>
      <c r="D394" s="238"/>
      <c r="E394" s="239"/>
      <c r="F394" s="239"/>
      <c r="G394" s="252"/>
      <c r="H394" s="256"/>
      <c r="I394" s="256"/>
      <c r="J394" s="256"/>
      <c r="K394" s="256"/>
      <c r="L394" s="257"/>
      <c r="M394" s="263"/>
      <c r="N394" s="264"/>
      <c r="O394" s="265"/>
      <c r="P394" s="229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230"/>
      <c r="AD394" s="230"/>
      <c r="AE394" s="230"/>
      <c r="AF394" s="230"/>
      <c r="AG394" s="230"/>
      <c r="AH394" s="231"/>
      <c r="AI394" s="235"/>
      <c r="AJ394" s="236"/>
      <c r="AK394" s="236"/>
      <c r="AL394" s="237"/>
      <c r="AM394" s="223"/>
      <c r="AN394" s="224"/>
      <c r="AO394" s="225"/>
      <c r="AP394" s="155"/>
      <c r="AS394" s="197" t="str">
        <f>IF('（様式例４）出席簿・子供'!DG131=0,"",'（様式例４）出席簿・子供'!DG131)</f>
        <v/>
      </c>
    </row>
    <row r="395" spans="2:45" ht="17.100000000000001" hidden="1" customHeight="1" x14ac:dyDescent="0.15">
      <c r="B395" s="146"/>
      <c r="C395" s="215"/>
      <c r="D395" s="157"/>
      <c r="E395" s="158" t="s">
        <v>25</v>
      </c>
      <c r="F395" s="157"/>
      <c r="G395" s="252"/>
      <c r="H395" s="256"/>
      <c r="I395" s="256"/>
      <c r="J395" s="256"/>
      <c r="K395" s="256"/>
      <c r="L395" s="257"/>
      <c r="M395" s="263"/>
      <c r="N395" s="264"/>
      <c r="O395" s="265"/>
      <c r="P395" s="229"/>
      <c r="Q395" s="230"/>
      <c r="R395" s="230"/>
      <c r="S395" s="230"/>
      <c r="T395" s="230"/>
      <c r="U395" s="230"/>
      <c r="V395" s="230"/>
      <c r="W395" s="230"/>
      <c r="X395" s="230"/>
      <c r="Y395" s="230"/>
      <c r="Z395" s="230"/>
      <c r="AA395" s="230"/>
      <c r="AB395" s="230"/>
      <c r="AC395" s="230"/>
      <c r="AD395" s="230"/>
      <c r="AE395" s="230"/>
      <c r="AF395" s="230"/>
      <c r="AG395" s="230"/>
      <c r="AH395" s="231"/>
      <c r="AI395" s="240" t="str">
        <f>AS396</f>
        <v/>
      </c>
      <c r="AJ395" s="241"/>
      <c r="AK395" s="241"/>
      <c r="AL395" s="242"/>
      <c r="AM395" s="223"/>
      <c r="AN395" s="224"/>
      <c r="AO395" s="225"/>
      <c r="AP395" s="155"/>
      <c r="AS395" s="197" t="s">
        <v>126</v>
      </c>
    </row>
    <row r="396" spans="2:45" ht="17.100000000000001" hidden="1" customHeight="1" x14ac:dyDescent="0.15">
      <c r="B396" s="146"/>
      <c r="C396" s="216"/>
      <c r="D396" s="243"/>
      <c r="E396" s="244"/>
      <c r="F396" s="244"/>
      <c r="G396" s="253"/>
      <c r="H396" s="258"/>
      <c r="I396" s="258"/>
      <c r="J396" s="258"/>
      <c r="K396" s="258"/>
      <c r="L396" s="259"/>
      <c r="M396" s="266"/>
      <c r="N396" s="267"/>
      <c r="O396" s="268"/>
      <c r="P396" s="232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4"/>
      <c r="AI396" s="235"/>
      <c r="AJ396" s="236"/>
      <c r="AK396" s="236"/>
      <c r="AL396" s="237"/>
      <c r="AM396" s="226"/>
      <c r="AN396" s="227"/>
      <c r="AO396" s="228"/>
      <c r="AP396" s="155"/>
      <c r="AS396" s="197" t="str">
        <f>IF('（様式例４）出席簿・保護者'!DG113=0,"",'（様式例４）出席簿・保護者'!DG113)</f>
        <v/>
      </c>
    </row>
    <row r="397" spans="2:45" ht="17.100000000000001" hidden="1" customHeight="1" x14ac:dyDescent="0.15">
      <c r="B397" s="146"/>
      <c r="C397" s="214">
        <v>77</v>
      </c>
      <c r="D397" s="245"/>
      <c r="E397" s="246"/>
      <c r="F397" s="247"/>
      <c r="G397" s="251" t="str">
        <f>IF(D397="","",D397)</f>
        <v/>
      </c>
      <c r="H397" s="254"/>
      <c r="I397" s="254"/>
      <c r="J397" s="254"/>
      <c r="K397" s="254"/>
      <c r="L397" s="255"/>
      <c r="M397" s="260"/>
      <c r="N397" s="261"/>
      <c r="O397" s="262"/>
      <c r="P397" s="269" t="s">
        <v>49</v>
      </c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  <c r="AA397" s="270"/>
      <c r="AB397" s="270"/>
      <c r="AC397" s="270"/>
      <c r="AD397" s="270"/>
      <c r="AE397" s="270"/>
      <c r="AF397" s="270"/>
      <c r="AG397" s="270"/>
      <c r="AH397" s="271"/>
      <c r="AI397" s="217" t="s">
        <v>124</v>
      </c>
      <c r="AJ397" s="218"/>
      <c r="AK397" s="218"/>
      <c r="AL397" s="219"/>
      <c r="AM397" s="220"/>
      <c r="AN397" s="221"/>
      <c r="AO397" s="222"/>
      <c r="AP397" s="155"/>
    </row>
    <row r="398" spans="2:45" ht="17.100000000000001" hidden="1" customHeight="1" x14ac:dyDescent="0.15">
      <c r="B398" s="146"/>
      <c r="C398" s="215"/>
      <c r="D398" s="248"/>
      <c r="E398" s="249"/>
      <c r="F398" s="250"/>
      <c r="G398" s="252"/>
      <c r="H398" s="256"/>
      <c r="I398" s="256"/>
      <c r="J398" s="256"/>
      <c r="K398" s="256"/>
      <c r="L398" s="257"/>
      <c r="M398" s="263"/>
      <c r="N398" s="264"/>
      <c r="O398" s="265"/>
      <c r="P398" s="229"/>
      <c r="Q398" s="230"/>
      <c r="R398" s="230"/>
      <c r="S398" s="230"/>
      <c r="T398" s="230"/>
      <c r="U398" s="230"/>
      <c r="V398" s="230"/>
      <c r="W398" s="230"/>
      <c r="X398" s="230"/>
      <c r="Y398" s="230"/>
      <c r="Z398" s="230"/>
      <c r="AA398" s="230"/>
      <c r="AB398" s="230"/>
      <c r="AC398" s="230"/>
      <c r="AD398" s="230"/>
      <c r="AE398" s="230"/>
      <c r="AF398" s="230"/>
      <c r="AG398" s="230"/>
      <c r="AH398" s="231"/>
      <c r="AI398" s="240" t="str">
        <f>AS399</f>
        <v/>
      </c>
      <c r="AJ398" s="241"/>
      <c r="AK398" s="241"/>
      <c r="AL398" s="242"/>
      <c r="AM398" s="223"/>
      <c r="AN398" s="224"/>
      <c r="AO398" s="225"/>
      <c r="AP398" s="155"/>
      <c r="AS398" s="197" t="s">
        <v>126</v>
      </c>
    </row>
    <row r="399" spans="2:45" ht="17.100000000000001" hidden="1" customHeight="1" x14ac:dyDescent="0.15">
      <c r="B399" s="146"/>
      <c r="C399" s="215"/>
      <c r="D399" s="238"/>
      <c r="E399" s="239"/>
      <c r="F399" s="239"/>
      <c r="G399" s="252"/>
      <c r="H399" s="256"/>
      <c r="I399" s="256"/>
      <c r="J399" s="256"/>
      <c r="K399" s="256"/>
      <c r="L399" s="257"/>
      <c r="M399" s="263"/>
      <c r="N399" s="264"/>
      <c r="O399" s="265"/>
      <c r="P399" s="229"/>
      <c r="Q399" s="230"/>
      <c r="R399" s="230"/>
      <c r="S399" s="230"/>
      <c r="T399" s="230"/>
      <c r="U399" s="230"/>
      <c r="V399" s="230"/>
      <c r="W399" s="230"/>
      <c r="X399" s="230"/>
      <c r="Y399" s="230"/>
      <c r="Z399" s="230"/>
      <c r="AA399" s="230"/>
      <c r="AB399" s="230"/>
      <c r="AC399" s="230"/>
      <c r="AD399" s="230"/>
      <c r="AE399" s="230"/>
      <c r="AF399" s="230"/>
      <c r="AG399" s="230"/>
      <c r="AH399" s="231"/>
      <c r="AI399" s="235"/>
      <c r="AJ399" s="236"/>
      <c r="AK399" s="236"/>
      <c r="AL399" s="237"/>
      <c r="AM399" s="223"/>
      <c r="AN399" s="224"/>
      <c r="AO399" s="225"/>
      <c r="AP399" s="155"/>
      <c r="AS399" s="197" t="str">
        <f>IF('（様式例４）出席簿・子供'!DH131=0,"",'（様式例４）出席簿・子供'!DH131)</f>
        <v/>
      </c>
    </row>
    <row r="400" spans="2:45" ht="17.100000000000001" hidden="1" customHeight="1" x14ac:dyDescent="0.15">
      <c r="B400" s="146"/>
      <c r="C400" s="215"/>
      <c r="D400" s="157"/>
      <c r="E400" s="158" t="s">
        <v>25</v>
      </c>
      <c r="F400" s="157"/>
      <c r="G400" s="252"/>
      <c r="H400" s="256"/>
      <c r="I400" s="256"/>
      <c r="J400" s="256"/>
      <c r="K400" s="256"/>
      <c r="L400" s="257"/>
      <c r="M400" s="263"/>
      <c r="N400" s="264"/>
      <c r="O400" s="265"/>
      <c r="P400" s="229"/>
      <c r="Q400" s="230"/>
      <c r="R400" s="230"/>
      <c r="S400" s="230"/>
      <c r="T400" s="230"/>
      <c r="U400" s="230"/>
      <c r="V400" s="230"/>
      <c r="W400" s="230"/>
      <c r="X400" s="230"/>
      <c r="Y400" s="230"/>
      <c r="Z400" s="230"/>
      <c r="AA400" s="230"/>
      <c r="AB400" s="230"/>
      <c r="AC400" s="230"/>
      <c r="AD400" s="230"/>
      <c r="AE400" s="230"/>
      <c r="AF400" s="230"/>
      <c r="AG400" s="230"/>
      <c r="AH400" s="231"/>
      <c r="AI400" s="240" t="str">
        <f>AS401</f>
        <v/>
      </c>
      <c r="AJ400" s="241"/>
      <c r="AK400" s="241"/>
      <c r="AL400" s="242"/>
      <c r="AM400" s="223"/>
      <c r="AN400" s="224"/>
      <c r="AO400" s="225"/>
      <c r="AP400" s="155"/>
      <c r="AS400" s="197" t="s">
        <v>126</v>
      </c>
    </row>
    <row r="401" spans="2:45" ht="17.100000000000001" hidden="1" customHeight="1" x14ac:dyDescent="0.15">
      <c r="B401" s="146"/>
      <c r="C401" s="216"/>
      <c r="D401" s="243"/>
      <c r="E401" s="244"/>
      <c r="F401" s="244"/>
      <c r="G401" s="253"/>
      <c r="H401" s="258"/>
      <c r="I401" s="258"/>
      <c r="J401" s="258"/>
      <c r="K401" s="258"/>
      <c r="L401" s="259"/>
      <c r="M401" s="266"/>
      <c r="N401" s="267"/>
      <c r="O401" s="268"/>
      <c r="P401" s="232"/>
      <c r="Q401" s="233"/>
      <c r="R401" s="233"/>
      <c r="S401" s="233"/>
      <c r="T401" s="233"/>
      <c r="U401" s="233"/>
      <c r="V401" s="233"/>
      <c r="W401" s="233"/>
      <c r="X401" s="233"/>
      <c r="Y401" s="233"/>
      <c r="Z401" s="233"/>
      <c r="AA401" s="233"/>
      <c r="AB401" s="233"/>
      <c r="AC401" s="233"/>
      <c r="AD401" s="233"/>
      <c r="AE401" s="233"/>
      <c r="AF401" s="233"/>
      <c r="AG401" s="233"/>
      <c r="AH401" s="234"/>
      <c r="AI401" s="235"/>
      <c r="AJ401" s="236"/>
      <c r="AK401" s="236"/>
      <c r="AL401" s="237"/>
      <c r="AM401" s="226"/>
      <c r="AN401" s="227"/>
      <c r="AO401" s="228"/>
      <c r="AP401" s="155"/>
      <c r="AS401" s="197" t="str">
        <f>IF('（様式例４）出席簿・保護者'!DH113=0,"",'（様式例４）出席簿・保護者'!DH113)</f>
        <v/>
      </c>
    </row>
    <row r="402" spans="2:45" ht="17.100000000000001" hidden="1" customHeight="1" x14ac:dyDescent="0.15">
      <c r="B402" s="146"/>
      <c r="C402" s="215">
        <v>78</v>
      </c>
      <c r="D402" s="245"/>
      <c r="E402" s="246"/>
      <c r="F402" s="247"/>
      <c r="G402" s="251" t="str">
        <f>IF(D402="","",D402)</f>
        <v/>
      </c>
      <c r="H402" s="254"/>
      <c r="I402" s="254"/>
      <c r="J402" s="254"/>
      <c r="K402" s="254"/>
      <c r="L402" s="255"/>
      <c r="M402" s="260"/>
      <c r="N402" s="261"/>
      <c r="O402" s="262"/>
      <c r="P402" s="269" t="s">
        <v>49</v>
      </c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  <c r="AA402" s="270"/>
      <c r="AB402" s="270"/>
      <c r="AC402" s="270"/>
      <c r="AD402" s="270"/>
      <c r="AE402" s="270"/>
      <c r="AF402" s="270"/>
      <c r="AG402" s="270"/>
      <c r="AH402" s="271"/>
      <c r="AI402" s="217" t="s">
        <v>124</v>
      </c>
      <c r="AJ402" s="218"/>
      <c r="AK402" s="218"/>
      <c r="AL402" s="219"/>
      <c r="AM402" s="220"/>
      <c r="AN402" s="221"/>
      <c r="AO402" s="222"/>
      <c r="AP402" s="155"/>
    </row>
    <row r="403" spans="2:45" ht="17.100000000000001" hidden="1" customHeight="1" x14ac:dyDescent="0.15">
      <c r="B403" s="146"/>
      <c r="C403" s="215"/>
      <c r="D403" s="248"/>
      <c r="E403" s="249"/>
      <c r="F403" s="250"/>
      <c r="G403" s="252"/>
      <c r="H403" s="256"/>
      <c r="I403" s="256"/>
      <c r="J403" s="256"/>
      <c r="K403" s="256"/>
      <c r="L403" s="257"/>
      <c r="M403" s="263"/>
      <c r="N403" s="264"/>
      <c r="O403" s="265"/>
      <c r="P403" s="229"/>
      <c r="Q403" s="230"/>
      <c r="R403" s="230"/>
      <c r="S403" s="230"/>
      <c r="T403" s="230"/>
      <c r="U403" s="230"/>
      <c r="V403" s="230"/>
      <c r="W403" s="230"/>
      <c r="X403" s="230"/>
      <c r="Y403" s="230"/>
      <c r="Z403" s="230"/>
      <c r="AA403" s="230"/>
      <c r="AB403" s="230"/>
      <c r="AC403" s="230"/>
      <c r="AD403" s="230"/>
      <c r="AE403" s="230"/>
      <c r="AF403" s="230"/>
      <c r="AG403" s="230"/>
      <c r="AH403" s="231"/>
      <c r="AI403" s="240" t="str">
        <f>AS404</f>
        <v/>
      </c>
      <c r="AJ403" s="241"/>
      <c r="AK403" s="241"/>
      <c r="AL403" s="242"/>
      <c r="AM403" s="223"/>
      <c r="AN403" s="224"/>
      <c r="AO403" s="225"/>
      <c r="AP403" s="155"/>
      <c r="AS403" s="197" t="s">
        <v>126</v>
      </c>
    </row>
    <row r="404" spans="2:45" ht="17.100000000000001" hidden="1" customHeight="1" x14ac:dyDescent="0.15">
      <c r="B404" s="146"/>
      <c r="C404" s="215"/>
      <c r="D404" s="238"/>
      <c r="E404" s="239"/>
      <c r="F404" s="239"/>
      <c r="G404" s="252"/>
      <c r="H404" s="256"/>
      <c r="I404" s="256"/>
      <c r="J404" s="256"/>
      <c r="K404" s="256"/>
      <c r="L404" s="257"/>
      <c r="M404" s="263"/>
      <c r="N404" s="264"/>
      <c r="O404" s="265"/>
      <c r="P404" s="229"/>
      <c r="Q404" s="230"/>
      <c r="R404" s="230"/>
      <c r="S404" s="230"/>
      <c r="T404" s="230"/>
      <c r="U404" s="230"/>
      <c r="V404" s="230"/>
      <c r="W404" s="230"/>
      <c r="X404" s="230"/>
      <c r="Y404" s="230"/>
      <c r="Z404" s="230"/>
      <c r="AA404" s="230"/>
      <c r="AB404" s="230"/>
      <c r="AC404" s="230"/>
      <c r="AD404" s="230"/>
      <c r="AE404" s="230"/>
      <c r="AF404" s="230"/>
      <c r="AG404" s="230"/>
      <c r="AH404" s="231"/>
      <c r="AI404" s="235"/>
      <c r="AJ404" s="236"/>
      <c r="AK404" s="236"/>
      <c r="AL404" s="237"/>
      <c r="AM404" s="223"/>
      <c r="AN404" s="224"/>
      <c r="AO404" s="225"/>
      <c r="AP404" s="155"/>
      <c r="AS404" s="197" t="str">
        <f>IF('（様式例４）出席簿・子供'!DI131=0,"",'（様式例４）出席簿・子供'!DI131)</f>
        <v/>
      </c>
    </row>
    <row r="405" spans="2:45" ht="17.100000000000001" hidden="1" customHeight="1" x14ac:dyDescent="0.15">
      <c r="B405" s="146"/>
      <c r="C405" s="215"/>
      <c r="D405" s="157"/>
      <c r="E405" s="158" t="s">
        <v>25</v>
      </c>
      <c r="F405" s="157"/>
      <c r="G405" s="252"/>
      <c r="H405" s="256"/>
      <c r="I405" s="256"/>
      <c r="J405" s="256"/>
      <c r="K405" s="256"/>
      <c r="L405" s="257"/>
      <c r="M405" s="263"/>
      <c r="N405" s="264"/>
      <c r="O405" s="265"/>
      <c r="P405" s="229"/>
      <c r="Q405" s="230"/>
      <c r="R405" s="230"/>
      <c r="S405" s="230"/>
      <c r="T405" s="230"/>
      <c r="U405" s="230"/>
      <c r="V405" s="230"/>
      <c r="W405" s="230"/>
      <c r="X405" s="230"/>
      <c r="Y405" s="230"/>
      <c r="Z405" s="230"/>
      <c r="AA405" s="230"/>
      <c r="AB405" s="230"/>
      <c r="AC405" s="230"/>
      <c r="AD405" s="230"/>
      <c r="AE405" s="230"/>
      <c r="AF405" s="230"/>
      <c r="AG405" s="230"/>
      <c r="AH405" s="231"/>
      <c r="AI405" s="240" t="str">
        <f>AS406</f>
        <v/>
      </c>
      <c r="AJ405" s="241"/>
      <c r="AK405" s="241"/>
      <c r="AL405" s="242"/>
      <c r="AM405" s="223"/>
      <c r="AN405" s="224"/>
      <c r="AO405" s="225"/>
      <c r="AP405" s="155"/>
      <c r="AS405" s="197" t="s">
        <v>126</v>
      </c>
    </row>
    <row r="406" spans="2:45" ht="17.100000000000001" hidden="1" customHeight="1" x14ac:dyDescent="0.15">
      <c r="B406" s="146"/>
      <c r="C406" s="216"/>
      <c r="D406" s="243"/>
      <c r="E406" s="244"/>
      <c r="F406" s="244"/>
      <c r="G406" s="253"/>
      <c r="H406" s="258"/>
      <c r="I406" s="258"/>
      <c r="J406" s="258"/>
      <c r="K406" s="258"/>
      <c r="L406" s="259"/>
      <c r="M406" s="266"/>
      <c r="N406" s="267"/>
      <c r="O406" s="268"/>
      <c r="P406" s="232"/>
      <c r="Q406" s="233"/>
      <c r="R406" s="233"/>
      <c r="S406" s="233"/>
      <c r="T406" s="233"/>
      <c r="U406" s="233"/>
      <c r="V406" s="233"/>
      <c r="W406" s="233"/>
      <c r="X406" s="233"/>
      <c r="Y406" s="233"/>
      <c r="Z406" s="233"/>
      <c r="AA406" s="233"/>
      <c r="AB406" s="233"/>
      <c r="AC406" s="233"/>
      <c r="AD406" s="233"/>
      <c r="AE406" s="233"/>
      <c r="AF406" s="233"/>
      <c r="AG406" s="233"/>
      <c r="AH406" s="234"/>
      <c r="AI406" s="235"/>
      <c r="AJ406" s="236"/>
      <c r="AK406" s="236"/>
      <c r="AL406" s="237"/>
      <c r="AM406" s="226"/>
      <c r="AN406" s="227"/>
      <c r="AO406" s="228"/>
      <c r="AP406" s="155"/>
      <c r="AS406" s="197" t="str">
        <f>IF('（様式例４）出席簿・保護者'!DI113=0,"",'（様式例４）出席簿・保護者'!DI113)</f>
        <v/>
      </c>
    </row>
    <row r="407" spans="2:45" ht="17.100000000000001" hidden="1" customHeight="1" x14ac:dyDescent="0.15">
      <c r="B407" s="146"/>
      <c r="C407" s="214">
        <v>79</v>
      </c>
      <c r="D407" s="245"/>
      <c r="E407" s="246"/>
      <c r="F407" s="247"/>
      <c r="G407" s="251" t="str">
        <f>IF(D407="","",D407)</f>
        <v/>
      </c>
      <c r="H407" s="254"/>
      <c r="I407" s="254"/>
      <c r="J407" s="254"/>
      <c r="K407" s="254"/>
      <c r="L407" s="255"/>
      <c r="M407" s="260"/>
      <c r="N407" s="261"/>
      <c r="O407" s="262"/>
      <c r="P407" s="269" t="s">
        <v>49</v>
      </c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  <c r="AA407" s="270"/>
      <c r="AB407" s="270"/>
      <c r="AC407" s="270"/>
      <c r="AD407" s="270"/>
      <c r="AE407" s="270"/>
      <c r="AF407" s="270"/>
      <c r="AG407" s="270"/>
      <c r="AH407" s="271"/>
      <c r="AI407" s="217" t="s">
        <v>124</v>
      </c>
      <c r="AJ407" s="218"/>
      <c r="AK407" s="218"/>
      <c r="AL407" s="219"/>
      <c r="AM407" s="220"/>
      <c r="AN407" s="221"/>
      <c r="AO407" s="222"/>
      <c r="AP407" s="155"/>
    </row>
    <row r="408" spans="2:45" ht="17.100000000000001" hidden="1" customHeight="1" x14ac:dyDescent="0.15">
      <c r="B408" s="146"/>
      <c r="C408" s="215"/>
      <c r="D408" s="248"/>
      <c r="E408" s="249"/>
      <c r="F408" s="250"/>
      <c r="G408" s="252"/>
      <c r="H408" s="256"/>
      <c r="I408" s="256"/>
      <c r="J408" s="256"/>
      <c r="K408" s="256"/>
      <c r="L408" s="257"/>
      <c r="M408" s="263"/>
      <c r="N408" s="264"/>
      <c r="O408" s="265"/>
      <c r="P408" s="229"/>
      <c r="Q408" s="230"/>
      <c r="R408" s="230"/>
      <c r="S408" s="230"/>
      <c r="T408" s="230"/>
      <c r="U408" s="230"/>
      <c r="V408" s="230"/>
      <c r="W408" s="230"/>
      <c r="X408" s="230"/>
      <c r="Y408" s="230"/>
      <c r="Z408" s="230"/>
      <c r="AA408" s="230"/>
      <c r="AB408" s="230"/>
      <c r="AC408" s="230"/>
      <c r="AD408" s="230"/>
      <c r="AE408" s="230"/>
      <c r="AF408" s="230"/>
      <c r="AG408" s="230"/>
      <c r="AH408" s="231"/>
      <c r="AI408" s="240" t="str">
        <f>AS409</f>
        <v/>
      </c>
      <c r="AJ408" s="241"/>
      <c r="AK408" s="241"/>
      <c r="AL408" s="242"/>
      <c r="AM408" s="223"/>
      <c r="AN408" s="224"/>
      <c r="AO408" s="225"/>
      <c r="AP408" s="155"/>
      <c r="AS408" s="197" t="s">
        <v>126</v>
      </c>
    </row>
    <row r="409" spans="2:45" ht="17.100000000000001" hidden="1" customHeight="1" x14ac:dyDescent="0.15">
      <c r="B409" s="146"/>
      <c r="C409" s="215"/>
      <c r="D409" s="238"/>
      <c r="E409" s="239"/>
      <c r="F409" s="239"/>
      <c r="G409" s="252"/>
      <c r="H409" s="256"/>
      <c r="I409" s="256"/>
      <c r="J409" s="256"/>
      <c r="K409" s="256"/>
      <c r="L409" s="257"/>
      <c r="M409" s="263"/>
      <c r="N409" s="264"/>
      <c r="O409" s="265"/>
      <c r="P409" s="229"/>
      <c r="Q409" s="230"/>
      <c r="R409" s="230"/>
      <c r="S409" s="230"/>
      <c r="T409" s="230"/>
      <c r="U409" s="230"/>
      <c r="V409" s="230"/>
      <c r="W409" s="230"/>
      <c r="X409" s="230"/>
      <c r="Y409" s="230"/>
      <c r="Z409" s="230"/>
      <c r="AA409" s="230"/>
      <c r="AB409" s="230"/>
      <c r="AC409" s="230"/>
      <c r="AD409" s="230"/>
      <c r="AE409" s="230"/>
      <c r="AF409" s="230"/>
      <c r="AG409" s="230"/>
      <c r="AH409" s="231"/>
      <c r="AI409" s="235"/>
      <c r="AJ409" s="236"/>
      <c r="AK409" s="236"/>
      <c r="AL409" s="237"/>
      <c r="AM409" s="223"/>
      <c r="AN409" s="224"/>
      <c r="AO409" s="225"/>
      <c r="AP409" s="155"/>
      <c r="AS409" s="197" t="str">
        <f>IF('（様式例４）出席簿・子供'!DJ131=0,"",'（様式例４）出席簿・子供'!DJ131)</f>
        <v/>
      </c>
    </row>
    <row r="410" spans="2:45" ht="17.100000000000001" hidden="1" customHeight="1" x14ac:dyDescent="0.15">
      <c r="B410" s="146"/>
      <c r="C410" s="215"/>
      <c r="D410" s="157"/>
      <c r="E410" s="158" t="s">
        <v>25</v>
      </c>
      <c r="F410" s="157"/>
      <c r="G410" s="252"/>
      <c r="H410" s="256"/>
      <c r="I410" s="256"/>
      <c r="J410" s="256"/>
      <c r="K410" s="256"/>
      <c r="L410" s="257"/>
      <c r="M410" s="263"/>
      <c r="N410" s="264"/>
      <c r="O410" s="265"/>
      <c r="P410" s="229"/>
      <c r="Q410" s="230"/>
      <c r="R410" s="230"/>
      <c r="S410" s="230"/>
      <c r="T410" s="230"/>
      <c r="U410" s="230"/>
      <c r="V410" s="230"/>
      <c r="W410" s="230"/>
      <c r="X410" s="230"/>
      <c r="Y410" s="230"/>
      <c r="Z410" s="230"/>
      <c r="AA410" s="230"/>
      <c r="AB410" s="230"/>
      <c r="AC410" s="230"/>
      <c r="AD410" s="230"/>
      <c r="AE410" s="230"/>
      <c r="AF410" s="230"/>
      <c r="AG410" s="230"/>
      <c r="AH410" s="231"/>
      <c r="AI410" s="240" t="str">
        <f>AS411</f>
        <v/>
      </c>
      <c r="AJ410" s="241"/>
      <c r="AK410" s="241"/>
      <c r="AL410" s="242"/>
      <c r="AM410" s="223"/>
      <c r="AN410" s="224"/>
      <c r="AO410" s="225"/>
      <c r="AP410" s="155"/>
      <c r="AS410" s="197" t="s">
        <v>126</v>
      </c>
    </row>
    <row r="411" spans="2:45" ht="17.100000000000001" hidden="1" customHeight="1" x14ac:dyDescent="0.15">
      <c r="B411" s="146"/>
      <c r="C411" s="216"/>
      <c r="D411" s="243"/>
      <c r="E411" s="244"/>
      <c r="F411" s="244"/>
      <c r="G411" s="253"/>
      <c r="H411" s="258"/>
      <c r="I411" s="258"/>
      <c r="J411" s="258"/>
      <c r="K411" s="258"/>
      <c r="L411" s="259"/>
      <c r="M411" s="266"/>
      <c r="N411" s="267"/>
      <c r="O411" s="268"/>
      <c r="P411" s="232"/>
      <c r="Q411" s="233"/>
      <c r="R411" s="233"/>
      <c r="S411" s="233"/>
      <c r="T411" s="233"/>
      <c r="U411" s="233"/>
      <c r="V411" s="233"/>
      <c r="W411" s="233"/>
      <c r="X411" s="233"/>
      <c r="Y411" s="233"/>
      <c r="Z411" s="233"/>
      <c r="AA411" s="233"/>
      <c r="AB411" s="233"/>
      <c r="AC411" s="233"/>
      <c r="AD411" s="233"/>
      <c r="AE411" s="233"/>
      <c r="AF411" s="233"/>
      <c r="AG411" s="233"/>
      <c r="AH411" s="234"/>
      <c r="AI411" s="235"/>
      <c r="AJ411" s="236"/>
      <c r="AK411" s="236"/>
      <c r="AL411" s="237"/>
      <c r="AM411" s="226"/>
      <c r="AN411" s="227"/>
      <c r="AO411" s="228"/>
      <c r="AP411" s="155"/>
      <c r="AS411" s="197" t="str">
        <f>IF('（様式例４）出席簿・保護者'!DJ113=0,"",'（様式例４）出席簿・保護者'!DJ113)</f>
        <v/>
      </c>
    </row>
    <row r="412" spans="2:45" ht="17.100000000000001" hidden="1" customHeight="1" x14ac:dyDescent="0.15">
      <c r="B412" s="146"/>
      <c r="C412" s="215">
        <v>80</v>
      </c>
      <c r="D412" s="245"/>
      <c r="E412" s="246"/>
      <c r="F412" s="247"/>
      <c r="G412" s="251" t="str">
        <f>IF(D412="","",D412)</f>
        <v/>
      </c>
      <c r="H412" s="254"/>
      <c r="I412" s="254"/>
      <c r="J412" s="254"/>
      <c r="K412" s="254"/>
      <c r="L412" s="255"/>
      <c r="M412" s="260"/>
      <c r="N412" s="261"/>
      <c r="O412" s="262"/>
      <c r="P412" s="269" t="s">
        <v>49</v>
      </c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  <c r="AA412" s="270"/>
      <c r="AB412" s="270"/>
      <c r="AC412" s="270"/>
      <c r="AD412" s="270"/>
      <c r="AE412" s="270"/>
      <c r="AF412" s="270"/>
      <c r="AG412" s="270"/>
      <c r="AH412" s="271"/>
      <c r="AI412" s="217" t="s">
        <v>124</v>
      </c>
      <c r="AJ412" s="218"/>
      <c r="AK412" s="218"/>
      <c r="AL412" s="219"/>
      <c r="AM412" s="220"/>
      <c r="AN412" s="221"/>
      <c r="AO412" s="222"/>
      <c r="AP412" s="155"/>
    </row>
    <row r="413" spans="2:45" ht="17.100000000000001" hidden="1" customHeight="1" x14ac:dyDescent="0.15">
      <c r="B413" s="146"/>
      <c r="C413" s="215"/>
      <c r="D413" s="248"/>
      <c r="E413" s="249"/>
      <c r="F413" s="250"/>
      <c r="G413" s="252"/>
      <c r="H413" s="256"/>
      <c r="I413" s="256"/>
      <c r="J413" s="256"/>
      <c r="K413" s="256"/>
      <c r="L413" s="257"/>
      <c r="M413" s="263"/>
      <c r="N413" s="264"/>
      <c r="O413" s="265"/>
      <c r="P413" s="229"/>
      <c r="Q413" s="230"/>
      <c r="R413" s="230"/>
      <c r="S413" s="230"/>
      <c r="T413" s="230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  <c r="AE413" s="230"/>
      <c r="AF413" s="230"/>
      <c r="AG413" s="230"/>
      <c r="AH413" s="231"/>
      <c r="AI413" s="240" t="str">
        <f>AS414</f>
        <v/>
      </c>
      <c r="AJ413" s="241"/>
      <c r="AK413" s="241"/>
      <c r="AL413" s="242"/>
      <c r="AM413" s="223"/>
      <c r="AN413" s="224"/>
      <c r="AO413" s="225"/>
      <c r="AP413" s="155"/>
      <c r="AS413" s="197" t="s">
        <v>126</v>
      </c>
    </row>
    <row r="414" spans="2:45" ht="17.100000000000001" hidden="1" customHeight="1" x14ac:dyDescent="0.15">
      <c r="B414" s="146"/>
      <c r="C414" s="215"/>
      <c r="D414" s="238"/>
      <c r="E414" s="239"/>
      <c r="F414" s="239"/>
      <c r="G414" s="252"/>
      <c r="H414" s="256"/>
      <c r="I414" s="256"/>
      <c r="J414" s="256"/>
      <c r="K414" s="256"/>
      <c r="L414" s="257"/>
      <c r="M414" s="263"/>
      <c r="N414" s="264"/>
      <c r="O414" s="265"/>
      <c r="P414" s="229"/>
      <c r="Q414" s="230"/>
      <c r="R414" s="230"/>
      <c r="S414" s="230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230"/>
      <c r="AD414" s="230"/>
      <c r="AE414" s="230"/>
      <c r="AF414" s="230"/>
      <c r="AG414" s="230"/>
      <c r="AH414" s="231"/>
      <c r="AI414" s="235"/>
      <c r="AJ414" s="236"/>
      <c r="AK414" s="236"/>
      <c r="AL414" s="237"/>
      <c r="AM414" s="223"/>
      <c r="AN414" s="224"/>
      <c r="AO414" s="225"/>
      <c r="AP414" s="155"/>
      <c r="AS414" s="197" t="str">
        <f>IF('（様式例４）出席簿・子供'!DK131=0,"",'（様式例４）出席簿・子供'!DK131)</f>
        <v/>
      </c>
    </row>
    <row r="415" spans="2:45" ht="17.100000000000001" hidden="1" customHeight="1" x14ac:dyDescent="0.15">
      <c r="B415" s="146"/>
      <c r="C415" s="215"/>
      <c r="D415" s="157"/>
      <c r="E415" s="158" t="s">
        <v>25</v>
      </c>
      <c r="F415" s="157"/>
      <c r="G415" s="252"/>
      <c r="H415" s="256"/>
      <c r="I415" s="256"/>
      <c r="J415" s="256"/>
      <c r="K415" s="256"/>
      <c r="L415" s="257"/>
      <c r="M415" s="263"/>
      <c r="N415" s="264"/>
      <c r="O415" s="265"/>
      <c r="P415" s="229"/>
      <c r="Q415" s="230"/>
      <c r="R415" s="230"/>
      <c r="S415" s="230"/>
      <c r="T415" s="230"/>
      <c r="U415" s="230"/>
      <c r="V415" s="230"/>
      <c r="W415" s="230"/>
      <c r="X415" s="230"/>
      <c r="Y415" s="230"/>
      <c r="Z415" s="230"/>
      <c r="AA415" s="230"/>
      <c r="AB415" s="230"/>
      <c r="AC415" s="230"/>
      <c r="AD415" s="230"/>
      <c r="AE415" s="230"/>
      <c r="AF415" s="230"/>
      <c r="AG415" s="230"/>
      <c r="AH415" s="231"/>
      <c r="AI415" s="240" t="str">
        <f>AS416</f>
        <v/>
      </c>
      <c r="AJ415" s="241"/>
      <c r="AK415" s="241"/>
      <c r="AL415" s="242"/>
      <c r="AM415" s="223"/>
      <c r="AN415" s="224"/>
      <c r="AO415" s="225"/>
      <c r="AP415" s="155"/>
      <c r="AS415" s="197" t="s">
        <v>126</v>
      </c>
    </row>
    <row r="416" spans="2:45" ht="17.100000000000001" hidden="1" customHeight="1" x14ac:dyDescent="0.15">
      <c r="B416" s="146"/>
      <c r="C416" s="216"/>
      <c r="D416" s="243"/>
      <c r="E416" s="244"/>
      <c r="F416" s="244"/>
      <c r="G416" s="253"/>
      <c r="H416" s="258"/>
      <c r="I416" s="258"/>
      <c r="J416" s="258"/>
      <c r="K416" s="258"/>
      <c r="L416" s="259"/>
      <c r="M416" s="266"/>
      <c r="N416" s="267"/>
      <c r="O416" s="268"/>
      <c r="P416" s="232"/>
      <c r="Q416" s="233"/>
      <c r="R416" s="233"/>
      <c r="S416" s="233"/>
      <c r="T416" s="233"/>
      <c r="U416" s="233"/>
      <c r="V416" s="233"/>
      <c r="W416" s="233"/>
      <c r="X416" s="233"/>
      <c r="Y416" s="233"/>
      <c r="Z416" s="233"/>
      <c r="AA416" s="233"/>
      <c r="AB416" s="233"/>
      <c r="AC416" s="233"/>
      <c r="AD416" s="233"/>
      <c r="AE416" s="233"/>
      <c r="AF416" s="233"/>
      <c r="AG416" s="233"/>
      <c r="AH416" s="234"/>
      <c r="AI416" s="235"/>
      <c r="AJ416" s="236"/>
      <c r="AK416" s="236"/>
      <c r="AL416" s="237"/>
      <c r="AM416" s="226"/>
      <c r="AN416" s="227"/>
      <c r="AO416" s="228"/>
      <c r="AP416" s="155"/>
      <c r="AS416" s="197" t="str">
        <f>IF('（様式例４）出席簿・保護者'!DK113=0,"",'（様式例４）出席簿・保護者'!DK113)</f>
        <v/>
      </c>
    </row>
    <row r="417" spans="2:45" ht="17.100000000000001" hidden="1" customHeight="1" x14ac:dyDescent="0.15">
      <c r="B417" s="146"/>
      <c r="C417" s="214">
        <v>81</v>
      </c>
      <c r="D417" s="245"/>
      <c r="E417" s="246"/>
      <c r="F417" s="247"/>
      <c r="G417" s="251" t="str">
        <f>IF(D417="","",D417)</f>
        <v/>
      </c>
      <c r="H417" s="254"/>
      <c r="I417" s="254"/>
      <c r="J417" s="254"/>
      <c r="K417" s="254"/>
      <c r="L417" s="255"/>
      <c r="M417" s="260"/>
      <c r="N417" s="261"/>
      <c r="O417" s="262"/>
      <c r="P417" s="269" t="s">
        <v>49</v>
      </c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70"/>
      <c r="AC417" s="270"/>
      <c r="AD417" s="270"/>
      <c r="AE417" s="270"/>
      <c r="AF417" s="270"/>
      <c r="AG417" s="270"/>
      <c r="AH417" s="271"/>
      <c r="AI417" s="217" t="s">
        <v>124</v>
      </c>
      <c r="AJ417" s="218"/>
      <c r="AK417" s="218"/>
      <c r="AL417" s="219"/>
      <c r="AM417" s="220"/>
      <c r="AN417" s="221"/>
      <c r="AO417" s="222"/>
      <c r="AP417" s="155"/>
    </row>
    <row r="418" spans="2:45" ht="17.100000000000001" hidden="1" customHeight="1" x14ac:dyDescent="0.15">
      <c r="B418" s="146"/>
      <c r="C418" s="215"/>
      <c r="D418" s="248"/>
      <c r="E418" s="249"/>
      <c r="F418" s="250"/>
      <c r="G418" s="252"/>
      <c r="H418" s="256"/>
      <c r="I418" s="256"/>
      <c r="J418" s="256"/>
      <c r="K418" s="256"/>
      <c r="L418" s="257"/>
      <c r="M418" s="263"/>
      <c r="N418" s="264"/>
      <c r="O418" s="265"/>
      <c r="P418" s="229"/>
      <c r="Q418" s="230"/>
      <c r="R418" s="230"/>
      <c r="S418" s="230"/>
      <c r="T418" s="230"/>
      <c r="U418" s="230"/>
      <c r="V418" s="230"/>
      <c r="W418" s="230"/>
      <c r="X418" s="230"/>
      <c r="Y418" s="230"/>
      <c r="Z418" s="230"/>
      <c r="AA418" s="230"/>
      <c r="AB418" s="230"/>
      <c r="AC418" s="230"/>
      <c r="AD418" s="230"/>
      <c r="AE418" s="230"/>
      <c r="AF418" s="230"/>
      <c r="AG418" s="230"/>
      <c r="AH418" s="231"/>
      <c r="AI418" s="240" t="str">
        <f>AS419</f>
        <v/>
      </c>
      <c r="AJ418" s="241"/>
      <c r="AK418" s="241"/>
      <c r="AL418" s="242"/>
      <c r="AM418" s="223"/>
      <c r="AN418" s="224"/>
      <c r="AO418" s="225"/>
      <c r="AP418" s="155"/>
      <c r="AS418" s="197" t="s">
        <v>126</v>
      </c>
    </row>
    <row r="419" spans="2:45" ht="17.100000000000001" hidden="1" customHeight="1" x14ac:dyDescent="0.15">
      <c r="B419" s="146"/>
      <c r="C419" s="215"/>
      <c r="D419" s="238"/>
      <c r="E419" s="239"/>
      <c r="F419" s="239"/>
      <c r="G419" s="252"/>
      <c r="H419" s="256"/>
      <c r="I419" s="256"/>
      <c r="J419" s="256"/>
      <c r="K419" s="256"/>
      <c r="L419" s="257"/>
      <c r="M419" s="263"/>
      <c r="N419" s="264"/>
      <c r="O419" s="265"/>
      <c r="P419" s="229"/>
      <c r="Q419" s="230"/>
      <c r="R419" s="230"/>
      <c r="S419" s="230"/>
      <c r="T419" s="230"/>
      <c r="U419" s="230"/>
      <c r="V419" s="230"/>
      <c r="W419" s="230"/>
      <c r="X419" s="230"/>
      <c r="Y419" s="230"/>
      <c r="Z419" s="230"/>
      <c r="AA419" s="230"/>
      <c r="AB419" s="230"/>
      <c r="AC419" s="230"/>
      <c r="AD419" s="230"/>
      <c r="AE419" s="230"/>
      <c r="AF419" s="230"/>
      <c r="AG419" s="230"/>
      <c r="AH419" s="231"/>
      <c r="AI419" s="235"/>
      <c r="AJ419" s="236"/>
      <c r="AK419" s="236"/>
      <c r="AL419" s="237"/>
      <c r="AM419" s="223"/>
      <c r="AN419" s="224"/>
      <c r="AO419" s="225"/>
      <c r="AP419" s="155"/>
      <c r="AS419" s="197" t="str">
        <f>IF('（様式例４）出席簿・子供'!DL131=0,"",'（様式例４）出席簿・子供'!DL131)</f>
        <v/>
      </c>
    </row>
    <row r="420" spans="2:45" ht="17.100000000000001" hidden="1" customHeight="1" x14ac:dyDescent="0.15">
      <c r="B420" s="146"/>
      <c r="C420" s="215"/>
      <c r="D420" s="157"/>
      <c r="E420" s="158" t="s">
        <v>25</v>
      </c>
      <c r="F420" s="157"/>
      <c r="G420" s="252"/>
      <c r="H420" s="256"/>
      <c r="I420" s="256"/>
      <c r="J420" s="256"/>
      <c r="K420" s="256"/>
      <c r="L420" s="257"/>
      <c r="M420" s="263"/>
      <c r="N420" s="264"/>
      <c r="O420" s="265"/>
      <c r="P420" s="229"/>
      <c r="Q420" s="230"/>
      <c r="R420" s="230"/>
      <c r="S420" s="230"/>
      <c r="T420" s="230"/>
      <c r="U420" s="230"/>
      <c r="V420" s="230"/>
      <c r="W420" s="230"/>
      <c r="X420" s="230"/>
      <c r="Y420" s="230"/>
      <c r="Z420" s="230"/>
      <c r="AA420" s="230"/>
      <c r="AB420" s="230"/>
      <c r="AC420" s="230"/>
      <c r="AD420" s="230"/>
      <c r="AE420" s="230"/>
      <c r="AF420" s="230"/>
      <c r="AG420" s="230"/>
      <c r="AH420" s="231"/>
      <c r="AI420" s="240" t="str">
        <f>AS421</f>
        <v/>
      </c>
      <c r="AJ420" s="241"/>
      <c r="AK420" s="241"/>
      <c r="AL420" s="242"/>
      <c r="AM420" s="223"/>
      <c r="AN420" s="224"/>
      <c r="AO420" s="225"/>
      <c r="AP420" s="155"/>
      <c r="AS420" s="197" t="s">
        <v>126</v>
      </c>
    </row>
    <row r="421" spans="2:45" ht="17.100000000000001" hidden="1" customHeight="1" x14ac:dyDescent="0.15">
      <c r="B421" s="146"/>
      <c r="C421" s="216"/>
      <c r="D421" s="243"/>
      <c r="E421" s="244"/>
      <c r="F421" s="244"/>
      <c r="G421" s="253"/>
      <c r="H421" s="258"/>
      <c r="I421" s="258"/>
      <c r="J421" s="258"/>
      <c r="K421" s="258"/>
      <c r="L421" s="259"/>
      <c r="M421" s="266"/>
      <c r="N421" s="267"/>
      <c r="O421" s="268"/>
      <c r="P421" s="232"/>
      <c r="Q421" s="233"/>
      <c r="R421" s="233"/>
      <c r="S421" s="233"/>
      <c r="T421" s="233"/>
      <c r="U421" s="233"/>
      <c r="V421" s="233"/>
      <c r="W421" s="233"/>
      <c r="X421" s="233"/>
      <c r="Y421" s="233"/>
      <c r="Z421" s="233"/>
      <c r="AA421" s="233"/>
      <c r="AB421" s="233"/>
      <c r="AC421" s="233"/>
      <c r="AD421" s="233"/>
      <c r="AE421" s="233"/>
      <c r="AF421" s="233"/>
      <c r="AG421" s="233"/>
      <c r="AH421" s="234"/>
      <c r="AI421" s="235"/>
      <c r="AJ421" s="236"/>
      <c r="AK421" s="236"/>
      <c r="AL421" s="237"/>
      <c r="AM421" s="226"/>
      <c r="AN421" s="227"/>
      <c r="AO421" s="228"/>
      <c r="AP421" s="155"/>
      <c r="AS421" s="197" t="str">
        <f>IF('（様式例４）出席簿・保護者'!DL113=0,"",'（様式例４）出席簿・保護者'!DL113)</f>
        <v/>
      </c>
    </row>
    <row r="422" spans="2:45" ht="17.100000000000001" hidden="1" customHeight="1" x14ac:dyDescent="0.15">
      <c r="B422" s="146"/>
      <c r="C422" s="215">
        <v>82</v>
      </c>
      <c r="D422" s="245"/>
      <c r="E422" s="246"/>
      <c r="F422" s="247"/>
      <c r="G422" s="251" t="str">
        <f>IF(D422="","",D422)</f>
        <v/>
      </c>
      <c r="H422" s="254"/>
      <c r="I422" s="254"/>
      <c r="J422" s="254"/>
      <c r="K422" s="254"/>
      <c r="L422" s="255"/>
      <c r="M422" s="260"/>
      <c r="N422" s="261"/>
      <c r="O422" s="262"/>
      <c r="P422" s="269" t="s">
        <v>49</v>
      </c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70"/>
      <c r="AC422" s="270"/>
      <c r="AD422" s="270"/>
      <c r="AE422" s="270"/>
      <c r="AF422" s="270"/>
      <c r="AG422" s="270"/>
      <c r="AH422" s="271"/>
      <c r="AI422" s="217" t="s">
        <v>124</v>
      </c>
      <c r="AJ422" s="218"/>
      <c r="AK422" s="218"/>
      <c r="AL422" s="219"/>
      <c r="AM422" s="220"/>
      <c r="AN422" s="221"/>
      <c r="AO422" s="222"/>
      <c r="AP422" s="155"/>
    </row>
    <row r="423" spans="2:45" ht="17.100000000000001" hidden="1" customHeight="1" x14ac:dyDescent="0.15">
      <c r="B423" s="146"/>
      <c r="C423" s="215"/>
      <c r="D423" s="248"/>
      <c r="E423" s="249"/>
      <c r="F423" s="250"/>
      <c r="G423" s="252"/>
      <c r="H423" s="256"/>
      <c r="I423" s="256"/>
      <c r="J423" s="256"/>
      <c r="K423" s="256"/>
      <c r="L423" s="257"/>
      <c r="M423" s="263"/>
      <c r="N423" s="264"/>
      <c r="O423" s="265"/>
      <c r="P423" s="229"/>
      <c r="Q423" s="230"/>
      <c r="R423" s="230"/>
      <c r="S423" s="230"/>
      <c r="T423" s="230"/>
      <c r="U423" s="230"/>
      <c r="V423" s="230"/>
      <c r="W423" s="230"/>
      <c r="X423" s="230"/>
      <c r="Y423" s="230"/>
      <c r="Z423" s="230"/>
      <c r="AA423" s="230"/>
      <c r="AB423" s="230"/>
      <c r="AC423" s="230"/>
      <c r="AD423" s="230"/>
      <c r="AE423" s="230"/>
      <c r="AF423" s="230"/>
      <c r="AG423" s="230"/>
      <c r="AH423" s="231"/>
      <c r="AI423" s="240" t="str">
        <f>AS424</f>
        <v/>
      </c>
      <c r="AJ423" s="241"/>
      <c r="AK423" s="241"/>
      <c r="AL423" s="242"/>
      <c r="AM423" s="223"/>
      <c r="AN423" s="224"/>
      <c r="AO423" s="225"/>
      <c r="AP423" s="155"/>
      <c r="AS423" s="197" t="s">
        <v>126</v>
      </c>
    </row>
    <row r="424" spans="2:45" ht="17.100000000000001" hidden="1" customHeight="1" x14ac:dyDescent="0.15">
      <c r="B424" s="146"/>
      <c r="C424" s="215"/>
      <c r="D424" s="238"/>
      <c r="E424" s="239"/>
      <c r="F424" s="239"/>
      <c r="G424" s="252"/>
      <c r="H424" s="256"/>
      <c r="I424" s="256"/>
      <c r="J424" s="256"/>
      <c r="K424" s="256"/>
      <c r="L424" s="257"/>
      <c r="M424" s="263"/>
      <c r="N424" s="264"/>
      <c r="O424" s="265"/>
      <c r="P424" s="229"/>
      <c r="Q424" s="230"/>
      <c r="R424" s="230"/>
      <c r="S424" s="230"/>
      <c r="T424" s="230"/>
      <c r="U424" s="230"/>
      <c r="V424" s="230"/>
      <c r="W424" s="230"/>
      <c r="X424" s="230"/>
      <c r="Y424" s="230"/>
      <c r="Z424" s="230"/>
      <c r="AA424" s="230"/>
      <c r="AB424" s="230"/>
      <c r="AC424" s="230"/>
      <c r="AD424" s="230"/>
      <c r="AE424" s="230"/>
      <c r="AF424" s="230"/>
      <c r="AG424" s="230"/>
      <c r="AH424" s="231"/>
      <c r="AI424" s="235"/>
      <c r="AJ424" s="236"/>
      <c r="AK424" s="236"/>
      <c r="AL424" s="237"/>
      <c r="AM424" s="223"/>
      <c r="AN424" s="224"/>
      <c r="AO424" s="225"/>
      <c r="AP424" s="155"/>
      <c r="AS424" s="197" t="str">
        <f>IF('（様式例４）出席簿・子供'!DM131=0,"",'（様式例４）出席簿・子供'!DM131)</f>
        <v/>
      </c>
    </row>
    <row r="425" spans="2:45" ht="17.100000000000001" hidden="1" customHeight="1" x14ac:dyDescent="0.15">
      <c r="B425" s="146"/>
      <c r="C425" s="215"/>
      <c r="D425" s="157"/>
      <c r="E425" s="158" t="s">
        <v>25</v>
      </c>
      <c r="F425" s="157"/>
      <c r="G425" s="252"/>
      <c r="H425" s="256"/>
      <c r="I425" s="256"/>
      <c r="J425" s="256"/>
      <c r="K425" s="256"/>
      <c r="L425" s="257"/>
      <c r="M425" s="263"/>
      <c r="N425" s="264"/>
      <c r="O425" s="265"/>
      <c r="P425" s="229"/>
      <c r="Q425" s="230"/>
      <c r="R425" s="230"/>
      <c r="S425" s="230"/>
      <c r="T425" s="230"/>
      <c r="U425" s="230"/>
      <c r="V425" s="230"/>
      <c r="W425" s="230"/>
      <c r="X425" s="230"/>
      <c r="Y425" s="230"/>
      <c r="Z425" s="230"/>
      <c r="AA425" s="230"/>
      <c r="AB425" s="230"/>
      <c r="AC425" s="230"/>
      <c r="AD425" s="230"/>
      <c r="AE425" s="230"/>
      <c r="AF425" s="230"/>
      <c r="AG425" s="230"/>
      <c r="AH425" s="231"/>
      <c r="AI425" s="240" t="str">
        <f>AS426</f>
        <v/>
      </c>
      <c r="AJ425" s="241"/>
      <c r="AK425" s="241"/>
      <c r="AL425" s="242"/>
      <c r="AM425" s="223"/>
      <c r="AN425" s="224"/>
      <c r="AO425" s="225"/>
      <c r="AP425" s="155"/>
      <c r="AS425" s="197" t="s">
        <v>126</v>
      </c>
    </row>
    <row r="426" spans="2:45" ht="17.100000000000001" hidden="1" customHeight="1" x14ac:dyDescent="0.15">
      <c r="B426" s="146"/>
      <c r="C426" s="216"/>
      <c r="D426" s="243"/>
      <c r="E426" s="244"/>
      <c r="F426" s="244"/>
      <c r="G426" s="253"/>
      <c r="H426" s="258"/>
      <c r="I426" s="258"/>
      <c r="J426" s="258"/>
      <c r="K426" s="258"/>
      <c r="L426" s="259"/>
      <c r="M426" s="266"/>
      <c r="N426" s="267"/>
      <c r="O426" s="268"/>
      <c r="P426" s="232"/>
      <c r="Q426" s="233"/>
      <c r="R426" s="233"/>
      <c r="S426" s="233"/>
      <c r="T426" s="233"/>
      <c r="U426" s="233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233"/>
      <c r="AG426" s="233"/>
      <c r="AH426" s="234"/>
      <c r="AI426" s="235"/>
      <c r="AJ426" s="236"/>
      <c r="AK426" s="236"/>
      <c r="AL426" s="237"/>
      <c r="AM426" s="226"/>
      <c r="AN426" s="227"/>
      <c r="AO426" s="228"/>
      <c r="AP426" s="155"/>
      <c r="AS426" s="197" t="str">
        <f>IF('（様式例４）出席簿・保護者'!DM113=0,"",'（様式例４）出席簿・保護者'!DM113)</f>
        <v/>
      </c>
    </row>
    <row r="427" spans="2:45" ht="17.100000000000001" hidden="1" customHeight="1" x14ac:dyDescent="0.15">
      <c r="B427" s="146"/>
      <c r="C427" s="214">
        <v>83</v>
      </c>
      <c r="D427" s="245"/>
      <c r="E427" s="246"/>
      <c r="F427" s="247"/>
      <c r="G427" s="251" t="str">
        <f>IF(D427="","",D427)</f>
        <v/>
      </c>
      <c r="H427" s="254"/>
      <c r="I427" s="254"/>
      <c r="J427" s="254"/>
      <c r="K427" s="254"/>
      <c r="L427" s="255"/>
      <c r="M427" s="260"/>
      <c r="N427" s="261"/>
      <c r="O427" s="262"/>
      <c r="P427" s="269" t="s">
        <v>49</v>
      </c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  <c r="AA427" s="270"/>
      <c r="AB427" s="270"/>
      <c r="AC427" s="270"/>
      <c r="AD427" s="270"/>
      <c r="AE427" s="270"/>
      <c r="AF427" s="270"/>
      <c r="AG427" s="270"/>
      <c r="AH427" s="271"/>
      <c r="AI427" s="217" t="s">
        <v>124</v>
      </c>
      <c r="AJ427" s="218"/>
      <c r="AK427" s="218"/>
      <c r="AL427" s="219"/>
      <c r="AM427" s="220"/>
      <c r="AN427" s="221"/>
      <c r="AO427" s="222"/>
      <c r="AP427" s="155"/>
    </row>
    <row r="428" spans="2:45" ht="17.100000000000001" hidden="1" customHeight="1" x14ac:dyDescent="0.15">
      <c r="B428" s="146"/>
      <c r="C428" s="215"/>
      <c r="D428" s="248"/>
      <c r="E428" s="249"/>
      <c r="F428" s="250"/>
      <c r="G428" s="252"/>
      <c r="H428" s="256"/>
      <c r="I428" s="256"/>
      <c r="J428" s="256"/>
      <c r="K428" s="256"/>
      <c r="L428" s="257"/>
      <c r="M428" s="263"/>
      <c r="N428" s="264"/>
      <c r="O428" s="265"/>
      <c r="P428" s="229"/>
      <c r="Q428" s="230"/>
      <c r="R428" s="230"/>
      <c r="S428" s="230"/>
      <c r="T428" s="230"/>
      <c r="U428" s="230"/>
      <c r="V428" s="230"/>
      <c r="W428" s="230"/>
      <c r="X428" s="230"/>
      <c r="Y428" s="230"/>
      <c r="Z428" s="230"/>
      <c r="AA428" s="230"/>
      <c r="AB428" s="230"/>
      <c r="AC428" s="230"/>
      <c r="AD428" s="230"/>
      <c r="AE428" s="230"/>
      <c r="AF428" s="230"/>
      <c r="AG428" s="230"/>
      <c r="AH428" s="231"/>
      <c r="AI428" s="240" t="str">
        <f>AS429</f>
        <v/>
      </c>
      <c r="AJ428" s="241"/>
      <c r="AK428" s="241"/>
      <c r="AL428" s="242"/>
      <c r="AM428" s="223"/>
      <c r="AN428" s="224"/>
      <c r="AO428" s="225"/>
      <c r="AP428" s="155"/>
      <c r="AS428" s="197" t="s">
        <v>126</v>
      </c>
    </row>
    <row r="429" spans="2:45" ht="17.100000000000001" hidden="1" customHeight="1" x14ac:dyDescent="0.15">
      <c r="B429" s="146"/>
      <c r="C429" s="215"/>
      <c r="D429" s="238"/>
      <c r="E429" s="239"/>
      <c r="F429" s="239"/>
      <c r="G429" s="252"/>
      <c r="H429" s="256"/>
      <c r="I429" s="256"/>
      <c r="J429" s="256"/>
      <c r="K429" s="256"/>
      <c r="L429" s="257"/>
      <c r="M429" s="263"/>
      <c r="N429" s="264"/>
      <c r="O429" s="265"/>
      <c r="P429" s="229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  <c r="AA429" s="230"/>
      <c r="AB429" s="230"/>
      <c r="AC429" s="230"/>
      <c r="AD429" s="230"/>
      <c r="AE429" s="230"/>
      <c r="AF429" s="230"/>
      <c r="AG429" s="230"/>
      <c r="AH429" s="231"/>
      <c r="AI429" s="235"/>
      <c r="AJ429" s="236"/>
      <c r="AK429" s="236"/>
      <c r="AL429" s="237"/>
      <c r="AM429" s="223"/>
      <c r="AN429" s="224"/>
      <c r="AO429" s="225"/>
      <c r="AP429" s="155"/>
      <c r="AS429" s="197" t="str">
        <f>IF('（様式例４）出席簿・子供'!DN131=0,"",'（様式例４）出席簿・子供'!DN131)</f>
        <v/>
      </c>
    </row>
    <row r="430" spans="2:45" ht="17.100000000000001" hidden="1" customHeight="1" x14ac:dyDescent="0.15">
      <c r="B430" s="146"/>
      <c r="C430" s="215"/>
      <c r="D430" s="157"/>
      <c r="E430" s="158" t="s">
        <v>25</v>
      </c>
      <c r="F430" s="157"/>
      <c r="G430" s="252"/>
      <c r="H430" s="256"/>
      <c r="I430" s="256"/>
      <c r="J430" s="256"/>
      <c r="K430" s="256"/>
      <c r="L430" s="257"/>
      <c r="M430" s="263"/>
      <c r="N430" s="264"/>
      <c r="O430" s="265"/>
      <c r="P430" s="229"/>
      <c r="Q430" s="230"/>
      <c r="R430" s="230"/>
      <c r="S430" s="230"/>
      <c r="T430" s="230"/>
      <c r="U430" s="230"/>
      <c r="V430" s="230"/>
      <c r="W430" s="230"/>
      <c r="X430" s="230"/>
      <c r="Y430" s="230"/>
      <c r="Z430" s="230"/>
      <c r="AA430" s="230"/>
      <c r="AB430" s="230"/>
      <c r="AC430" s="230"/>
      <c r="AD430" s="230"/>
      <c r="AE430" s="230"/>
      <c r="AF430" s="230"/>
      <c r="AG430" s="230"/>
      <c r="AH430" s="231"/>
      <c r="AI430" s="240" t="str">
        <f>AS431</f>
        <v/>
      </c>
      <c r="AJ430" s="241"/>
      <c r="AK430" s="241"/>
      <c r="AL430" s="242"/>
      <c r="AM430" s="223"/>
      <c r="AN430" s="224"/>
      <c r="AO430" s="225"/>
      <c r="AP430" s="155"/>
      <c r="AS430" s="197" t="s">
        <v>126</v>
      </c>
    </row>
    <row r="431" spans="2:45" ht="17.100000000000001" hidden="1" customHeight="1" x14ac:dyDescent="0.15">
      <c r="B431" s="146"/>
      <c r="C431" s="216"/>
      <c r="D431" s="243"/>
      <c r="E431" s="244"/>
      <c r="F431" s="244"/>
      <c r="G431" s="253"/>
      <c r="H431" s="258"/>
      <c r="I431" s="258"/>
      <c r="J431" s="258"/>
      <c r="K431" s="258"/>
      <c r="L431" s="259"/>
      <c r="M431" s="266"/>
      <c r="N431" s="267"/>
      <c r="O431" s="268"/>
      <c r="P431" s="232"/>
      <c r="Q431" s="233"/>
      <c r="R431" s="233"/>
      <c r="S431" s="233"/>
      <c r="T431" s="233"/>
      <c r="U431" s="233"/>
      <c r="V431" s="233"/>
      <c r="W431" s="233"/>
      <c r="X431" s="233"/>
      <c r="Y431" s="233"/>
      <c r="Z431" s="233"/>
      <c r="AA431" s="233"/>
      <c r="AB431" s="233"/>
      <c r="AC431" s="233"/>
      <c r="AD431" s="233"/>
      <c r="AE431" s="233"/>
      <c r="AF431" s="233"/>
      <c r="AG431" s="233"/>
      <c r="AH431" s="234"/>
      <c r="AI431" s="235"/>
      <c r="AJ431" s="236"/>
      <c r="AK431" s="236"/>
      <c r="AL431" s="237"/>
      <c r="AM431" s="226"/>
      <c r="AN431" s="227"/>
      <c r="AO431" s="228"/>
      <c r="AP431" s="155"/>
      <c r="AS431" s="197" t="str">
        <f>IF('（様式例４）出席簿・保護者'!DN113=0,"",'（様式例４）出席簿・保護者'!DN113)</f>
        <v/>
      </c>
    </row>
    <row r="432" spans="2:45" ht="17.100000000000001" hidden="1" customHeight="1" x14ac:dyDescent="0.15">
      <c r="B432" s="146"/>
      <c r="C432" s="215">
        <v>84</v>
      </c>
      <c r="D432" s="245"/>
      <c r="E432" s="246"/>
      <c r="F432" s="247"/>
      <c r="G432" s="251" t="str">
        <f>IF(D432="","",D432)</f>
        <v/>
      </c>
      <c r="H432" s="254"/>
      <c r="I432" s="254"/>
      <c r="J432" s="254"/>
      <c r="K432" s="254"/>
      <c r="L432" s="255"/>
      <c r="M432" s="260"/>
      <c r="N432" s="261"/>
      <c r="O432" s="262"/>
      <c r="P432" s="269" t="s">
        <v>49</v>
      </c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  <c r="AA432" s="270"/>
      <c r="AB432" s="270"/>
      <c r="AC432" s="270"/>
      <c r="AD432" s="270"/>
      <c r="AE432" s="270"/>
      <c r="AF432" s="270"/>
      <c r="AG432" s="270"/>
      <c r="AH432" s="271"/>
      <c r="AI432" s="217" t="s">
        <v>124</v>
      </c>
      <c r="AJ432" s="218"/>
      <c r="AK432" s="218"/>
      <c r="AL432" s="219"/>
      <c r="AM432" s="220"/>
      <c r="AN432" s="221"/>
      <c r="AO432" s="222"/>
      <c r="AP432" s="155"/>
    </row>
    <row r="433" spans="2:45" ht="17.100000000000001" hidden="1" customHeight="1" x14ac:dyDescent="0.15">
      <c r="B433" s="146"/>
      <c r="C433" s="215"/>
      <c r="D433" s="248"/>
      <c r="E433" s="249"/>
      <c r="F433" s="250"/>
      <c r="G433" s="252"/>
      <c r="H433" s="256"/>
      <c r="I433" s="256"/>
      <c r="J433" s="256"/>
      <c r="K433" s="256"/>
      <c r="L433" s="257"/>
      <c r="M433" s="263"/>
      <c r="N433" s="264"/>
      <c r="O433" s="265"/>
      <c r="P433" s="229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230"/>
      <c r="AD433" s="230"/>
      <c r="AE433" s="230"/>
      <c r="AF433" s="230"/>
      <c r="AG433" s="230"/>
      <c r="AH433" s="231"/>
      <c r="AI433" s="240" t="str">
        <f>AS434</f>
        <v/>
      </c>
      <c r="AJ433" s="241"/>
      <c r="AK433" s="241"/>
      <c r="AL433" s="242"/>
      <c r="AM433" s="223"/>
      <c r="AN433" s="224"/>
      <c r="AO433" s="225"/>
      <c r="AP433" s="155"/>
      <c r="AS433" s="197" t="s">
        <v>126</v>
      </c>
    </row>
    <row r="434" spans="2:45" ht="17.100000000000001" hidden="1" customHeight="1" x14ac:dyDescent="0.15">
      <c r="B434" s="146"/>
      <c r="C434" s="215"/>
      <c r="D434" s="238"/>
      <c r="E434" s="239"/>
      <c r="F434" s="239"/>
      <c r="G434" s="252"/>
      <c r="H434" s="256"/>
      <c r="I434" s="256"/>
      <c r="J434" s="256"/>
      <c r="K434" s="256"/>
      <c r="L434" s="257"/>
      <c r="M434" s="263"/>
      <c r="N434" s="264"/>
      <c r="O434" s="265"/>
      <c r="P434" s="229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  <c r="AA434" s="230"/>
      <c r="AB434" s="230"/>
      <c r="AC434" s="230"/>
      <c r="AD434" s="230"/>
      <c r="AE434" s="230"/>
      <c r="AF434" s="230"/>
      <c r="AG434" s="230"/>
      <c r="AH434" s="231"/>
      <c r="AI434" s="235"/>
      <c r="AJ434" s="236"/>
      <c r="AK434" s="236"/>
      <c r="AL434" s="237"/>
      <c r="AM434" s="223"/>
      <c r="AN434" s="224"/>
      <c r="AO434" s="225"/>
      <c r="AP434" s="155"/>
      <c r="AS434" s="197" t="str">
        <f>IF('（様式例４）出席簿・子供'!DO131=0,"",'（様式例４）出席簿・子供'!DO131)</f>
        <v/>
      </c>
    </row>
    <row r="435" spans="2:45" ht="17.100000000000001" hidden="1" customHeight="1" x14ac:dyDescent="0.15">
      <c r="B435" s="146"/>
      <c r="C435" s="215"/>
      <c r="D435" s="157"/>
      <c r="E435" s="158" t="s">
        <v>25</v>
      </c>
      <c r="F435" s="157"/>
      <c r="G435" s="252"/>
      <c r="H435" s="256"/>
      <c r="I435" s="256"/>
      <c r="J435" s="256"/>
      <c r="K435" s="256"/>
      <c r="L435" s="257"/>
      <c r="M435" s="263"/>
      <c r="N435" s="264"/>
      <c r="O435" s="265"/>
      <c r="P435" s="229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  <c r="AA435" s="230"/>
      <c r="AB435" s="230"/>
      <c r="AC435" s="230"/>
      <c r="AD435" s="230"/>
      <c r="AE435" s="230"/>
      <c r="AF435" s="230"/>
      <c r="AG435" s="230"/>
      <c r="AH435" s="231"/>
      <c r="AI435" s="240" t="str">
        <f>AS436</f>
        <v/>
      </c>
      <c r="AJ435" s="241"/>
      <c r="AK435" s="241"/>
      <c r="AL435" s="242"/>
      <c r="AM435" s="223"/>
      <c r="AN435" s="224"/>
      <c r="AO435" s="225"/>
      <c r="AP435" s="155"/>
      <c r="AS435" s="197" t="s">
        <v>126</v>
      </c>
    </row>
    <row r="436" spans="2:45" ht="17.100000000000001" hidden="1" customHeight="1" x14ac:dyDescent="0.15">
      <c r="B436" s="146"/>
      <c r="C436" s="216"/>
      <c r="D436" s="243"/>
      <c r="E436" s="244"/>
      <c r="F436" s="244"/>
      <c r="G436" s="253"/>
      <c r="H436" s="258"/>
      <c r="I436" s="258"/>
      <c r="J436" s="258"/>
      <c r="K436" s="258"/>
      <c r="L436" s="259"/>
      <c r="M436" s="266"/>
      <c r="N436" s="267"/>
      <c r="O436" s="268"/>
      <c r="P436" s="232"/>
      <c r="Q436" s="233"/>
      <c r="R436" s="233"/>
      <c r="S436" s="233"/>
      <c r="T436" s="233"/>
      <c r="U436" s="233"/>
      <c r="V436" s="233"/>
      <c r="W436" s="233"/>
      <c r="X436" s="233"/>
      <c r="Y436" s="233"/>
      <c r="Z436" s="233"/>
      <c r="AA436" s="233"/>
      <c r="AB436" s="233"/>
      <c r="AC436" s="233"/>
      <c r="AD436" s="233"/>
      <c r="AE436" s="233"/>
      <c r="AF436" s="233"/>
      <c r="AG436" s="233"/>
      <c r="AH436" s="234"/>
      <c r="AI436" s="235"/>
      <c r="AJ436" s="236"/>
      <c r="AK436" s="236"/>
      <c r="AL436" s="237"/>
      <c r="AM436" s="226"/>
      <c r="AN436" s="227"/>
      <c r="AO436" s="228"/>
      <c r="AP436" s="155"/>
      <c r="AS436" s="197" t="str">
        <f>IF('（様式例４）出席簿・保護者'!DO113=0,"",'（様式例４）出席簿・保護者'!DO113)</f>
        <v/>
      </c>
    </row>
    <row r="437" spans="2:45" ht="17.100000000000001" hidden="1" customHeight="1" x14ac:dyDescent="0.15">
      <c r="B437" s="146"/>
      <c r="C437" s="214">
        <v>85</v>
      </c>
      <c r="D437" s="245"/>
      <c r="E437" s="246"/>
      <c r="F437" s="247"/>
      <c r="G437" s="251" t="str">
        <f>IF(D437="","",D437)</f>
        <v/>
      </c>
      <c r="H437" s="254"/>
      <c r="I437" s="254"/>
      <c r="J437" s="254"/>
      <c r="K437" s="254"/>
      <c r="L437" s="255"/>
      <c r="M437" s="260"/>
      <c r="N437" s="261"/>
      <c r="O437" s="262"/>
      <c r="P437" s="269" t="s">
        <v>49</v>
      </c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  <c r="AA437" s="270"/>
      <c r="AB437" s="270"/>
      <c r="AC437" s="270"/>
      <c r="AD437" s="270"/>
      <c r="AE437" s="270"/>
      <c r="AF437" s="270"/>
      <c r="AG437" s="270"/>
      <c r="AH437" s="271"/>
      <c r="AI437" s="217" t="s">
        <v>124</v>
      </c>
      <c r="AJ437" s="218"/>
      <c r="AK437" s="218"/>
      <c r="AL437" s="219"/>
      <c r="AM437" s="220"/>
      <c r="AN437" s="221"/>
      <c r="AO437" s="222"/>
      <c r="AP437" s="155"/>
    </row>
    <row r="438" spans="2:45" ht="17.100000000000001" hidden="1" customHeight="1" x14ac:dyDescent="0.15">
      <c r="B438" s="146"/>
      <c r="C438" s="215"/>
      <c r="D438" s="248"/>
      <c r="E438" s="249"/>
      <c r="F438" s="250"/>
      <c r="G438" s="252"/>
      <c r="H438" s="256"/>
      <c r="I438" s="256"/>
      <c r="J438" s="256"/>
      <c r="K438" s="256"/>
      <c r="L438" s="257"/>
      <c r="M438" s="263"/>
      <c r="N438" s="264"/>
      <c r="O438" s="265"/>
      <c r="P438" s="229"/>
      <c r="Q438" s="230"/>
      <c r="R438" s="230"/>
      <c r="S438" s="230"/>
      <c r="T438" s="230"/>
      <c r="U438" s="230"/>
      <c r="V438" s="230"/>
      <c r="W438" s="230"/>
      <c r="X438" s="230"/>
      <c r="Y438" s="230"/>
      <c r="Z438" s="230"/>
      <c r="AA438" s="230"/>
      <c r="AB438" s="230"/>
      <c r="AC438" s="230"/>
      <c r="AD438" s="230"/>
      <c r="AE438" s="230"/>
      <c r="AF438" s="230"/>
      <c r="AG438" s="230"/>
      <c r="AH438" s="231"/>
      <c r="AI438" s="240" t="str">
        <f>AS439</f>
        <v/>
      </c>
      <c r="AJ438" s="241"/>
      <c r="AK438" s="241"/>
      <c r="AL438" s="242"/>
      <c r="AM438" s="223"/>
      <c r="AN438" s="224"/>
      <c r="AO438" s="225"/>
      <c r="AP438" s="155"/>
      <c r="AS438" s="197" t="s">
        <v>126</v>
      </c>
    </row>
    <row r="439" spans="2:45" ht="17.100000000000001" hidden="1" customHeight="1" x14ac:dyDescent="0.15">
      <c r="B439" s="146"/>
      <c r="C439" s="215"/>
      <c r="D439" s="238"/>
      <c r="E439" s="239"/>
      <c r="F439" s="239"/>
      <c r="G439" s="252"/>
      <c r="H439" s="256"/>
      <c r="I439" s="256"/>
      <c r="J439" s="256"/>
      <c r="K439" s="256"/>
      <c r="L439" s="257"/>
      <c r="M439" s="263"/>
      <c r="N439" s="264"/>
      <c r="O439" s="265"/>
      <c r="P439" s="229"/>
      <c r="Q439" s="230"/>
      <c r="R439" s="230"/>
      <c r="S439" s="230"/>
      <c r="T439" s="230"/>
      <c r="U439" s="230"/>
      <c r="V439" s="230"/>
      <c r="W439" s="230"/>
      <c r="X439" s="230"/>
      <c r="Y439" s="230"/>
      <c r="Z439" s="230"/>
      <c r="AA439" s="230"/>
      <c r="AB439" s="230"/>
      <c r="AC439" s="230"/>
      <c r="AD439" s="230"/>
      <c r="AE439" s="230"/>
      <c r="AF439" s="230"/>
      <c r="AG439" s="230"/>
      <c r="AH439" s="231"/>
      <c r="AI439" s="235"/>
      <c r="AJ439" s="236"/>
      <c r="AK439" s="236"/>
      <c r="AL439" s="237"/>
      <c r="AM439" s="223"/>
      <c r="AN439" s="224"/>
      <c r="AO439" s="225"/>
      <c r="AP439" s="155"/>
      <c r="AS439" s="197" t="str">
        <f>IF('（様式例４）出席簿・子供'!DP131=0,"",'（様式例４）出席簿・子供'!DP131)</f>
        <v/>
      </c>
    </row>
    <row r="440" spans="2:45" ht="17.100000000000001" hidden="1" customHeight="1" x14ac:dyDescent="0.15">
      <c r="B440" s="146"/>
      <c r="C440" s="215"/>
      <c r="D440" s="157"/>
      <c r="E440" s="158" t="s">
        <v>25</v>
      </c>
      <c r="F440" s="157"/>
      <c r="G440" s="252"/>
      <c r="H440" s="256"/>
      <c r="I440" s="256"/>
      <c r="J440" s="256"/>
      <c r="K440" s="256"/>
      <c r="L440" s="257"/>
      <c r="M440" s="263"/>
      <c r="N440" s="264"/>
      <c r="O440" s="265"/>
      <c r="P440" s="229"/>
      <c r="Q440" s="230"/>
      <c r="R440" s="230"/>
      <c r="S440" s="230"/>
      <c r="T440" s="230"/>
      <c r="U440" s="230"/>
      <c r="V440" s="230"/>
      <c r="W440" s="230"/>
      <c r="X440" s="230"/>
      <c r="Y440" s="230"/>
      <c r="Z440" s="230"/>
      <c r="AA440" s="230"/>
      <c r="AB440" s="230"/>
      <c r="AC440" s="230"/>
      <c r="AD440" s="230"/>
      <c r="AE440" s="230"/>
      <c r="AF440" s="230"/>
      <c r="AG440" s="230"/>
      <c r="AH440" s="231"/>
      <c r="AI440" s="240" t="str">
        <f>AS441</f>
        <v/>
      </c>
      <c r="AJ440" s="241"/>
      <c r="AK440" s="241"/>
      <c r="AL440" s="242"/>
      <c r="AM440" s="223"/>
      <c r="AN440" s="224"/>
      <c r="AO440" s="225"/>
      <c r="AP440" s="155"/>
      <c r="AS440" s="197" t="s">
        <v>126</v>
      </c>
    </row>
    <row r="441" spans="2:45" ht="17.100000000000001" hidden="1" customHeight="1" x14ac:dyDescent="0.15">
      <c r="B441" s="146"/>
      <c r="C441" s="216"/>
      <c r="D441" s="243"/>
      <c r="E441" s="244"/>
      <c r="F441" s="244"/>
      <c r="G441" s="253"/>
      <c r="H441" s="258"/>
      <c r="I441" s="258"/>
      <c r="J441" s="258"/>
      <c r="K441" s="258"/>
      <c r="L441" s="259"/>
      <c r="M441" s="266"/>
      <c r="N441" s="267"/>
      <c r="O441" s="268"/>
      <c r="P441" s="232"/>
      <c r="Q441" s="233"/>
      <c r="R441" s="233"/>
      <c r="S441" s="233"/>
      <c r="T441" s="233"/>
      <c r="U441" s="233"/>
      <c r="V441" s="233"/>
      <c r="W441" s="233"/>
      <c r="X441" s="233"/>
      <c r="Y441" s="233"/>
      <c r="Z441" s="233"/>
      <c r="AA441" s="233"/>
      <c r="AB441" s="233"/>
      <c r="AC441" s="233"/>
      <c r="AD441" s="233"/>
      <c r="AE441" s="233"/>
      <c r="AF441" s="233"/>
      <c r="AG441" s="233"/>
      <c r="AH441" s="234"/>
      <c r="AI441" s="235"/>
      <c r="AJ441" s="236"/>
      <c r="AK441" s="236"/>
      <c r="AL441" s="237"/>
      <c r="AM441" s="226"/>
      <c r="AN441" s="227"/>
      <c r="AO441" s="228"/>
      <c r="AP441" s="155"/>
      <c r="AS441" s="197" t="str">
        <f>IF('（様式例４）出席簿・保護者'!DP113=0,"",'（様式例４）出席簿・保護者'!DP113)</f>
        <v/>
      </c>
    </row>
    <row r="442" spans="2:45" ht="17.100000000000001" hidden="1" customHeight="1" x14ac:dyDescent="0.15">
      <c r="B442" s="146"/>
      <c r="C442" s="215">
        <v>86</v>
      </c>
      <c r="D442" s="272"/>
      <c r="E442" s="273"/>
      <c r="F442" s="274"/>
      <c r="G442" s="252" t="str">
        <f>IF(D442="","",D442)</f>
        <v/>
      </c>
      <c r="H442" s="256"/>
      <c r="I442" s="256"/>
      <c r="J442" s="256"/>
      <c r="K442" s="256"/>
      <c r="L442" s="257"/>
      <c r="M442" s="263"/>
      <c r="N442" s="264"/>
      <c r="O442" s="265"/>
      <c r="P442" s="229" t="s">
        <v>49</v>
      </c>
      <c r="Q442" s="230"/>
      <c r="R442" s="230"/>
      <c r="S442" s="230"/>
      <c r="T442" s="230"/>
      <c r="U442" s="230"/>
      <c r="V442" s="230"/>
      <c r="W442" s="230"/>
      <c r="X442" s="230"/>
      <c r="Y442" s="230"/>
      <c r="Z442" s="230"/>
      <c r="AA442" s="230"/>
      <c r="AB442" s="230"/>
      <c r="AC442" s="230"/>
      <c r="AD442" s="230"/>
      <c r="AE442" s="230"/>
      <c r="AF442" s="230"/>
      <c r="AG442" s="230"/>
      <c r="AH442" s="231"/>
      <c r="AI442" s="217" t="s">
        <v>124</v>
      </c>
      <c r="AJ442" s="218"/>
      <c r="AK442" s="218"/>
      <c r="AL442" s="219"/>
      <c r="AM442" s="223"/>
      <c r="AN442" s="224"/>
      <c r="AO442" s="225"/>
      <c r="AP442" s="155"/>
    </row>
    <row r="443" spans="2:45" ht="17.100000000000001" hidden="1" customHeight="1" x14ac:dyDescent="0.15">
      <c r="B443" s="146"/>
      <c r="C443" s="215"/>
      <c r="D443" s="248"/>
      <c r="E443" s="249"/>
      <c r="F443" s="250"/>
      <c r="G443" s="252"/>
      <c r="H443" s="256"/>
      <c r="I443" s="256"/>
      <c r="J443" s="256"/>
      <c r="K443" s="256"/>
      <c r="L443" s="257"/>
      <c r="M443" s="263"/>
      <c r="N443" s="264"/>
      <c r="O443" s="265"/>
      <c r="P443" s="229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230"/>
      <c r="AD443" s="230"/>
      <c r="AE443" s="230"/>
      <c r="AF443" s="230"/>
      <c r="AG443" s="230"/>
      <c r="AH443" s="231"/>
      <c r="AI443" s="240" t="str">
        <f>AS444</f>
        <v/>
      </c>
      <c r="AJ443" s="241"/>
      <c r="AK443" s="241"/>
      <c r="AL443" s="242"/>
      <c r="AM443" s="223"/>
      <c r="AN443" s="224"/>
      <c r="AO443" s="225"/>
      <c r="AP443" s="155"/>
      <c r="AS443" s="197" t="s">
        <v>126</v>
      </c>
    </row>
    <row r="444" spans="2:45" ht="17.100000000000001" hidden="1" customHeight="1" x14ac:dyDescent="0.15">
      <c r="B444" s="146"/>
      <c r="C444" s="215"/>
      <c r="D444" s="238"/>
      <c r="E444" s="239"/>
      <c r="F444" s="239"/>
      <c r="G444" s="252"/>
      <c r="H444" s="256"/>
      <c r="I444" s="256"/>
      <c r="J444" s="256"/>
      <c r="K444" s="256"/>
      <c r="L444" s="257"/>
      <c r="M444" s="263"/>
      <c r="N444" s="264"/>
      <c r="O444" s="265"/>
      <c r="P444" s="229"/>
      <c r="Q444" s="230"/>
      <c r="R444" s="230"/>
      <c r="S444" s="230"/>
      <c r="T444" s="230"/>
      <c r="U444" s="230"/>
      <c r="V444" s="230"/>
      <c r="W444" s="230"/>
      <c r="X444" s="230"/>
      <c r="Y444" s="230"/>
      <c r="Z444" s="230"/>
      <c r="AA444" s="230"/>
      <c r="AB444" s="230"/>
      <c r="AC444" s="230"/>
      <c r="AD444" s="230"/>
      <c r="AE444" s="230"/>
      <c r="AF444" s="230"/>
      <c r="AG444" s="230"/>
      <c r="AH444" s="231"/>
      <c r="AI444" s="235"/>
      <c r="AJ444" s="236"/>
      <c r="AK444" s="236"/>
      <c r="AL444" s="237"/>
      <c r="AM444" s="223"/>
      <c r="AN444" s="224"/>
      <c r="AO444" s="225"/>
      <c r="AP444" s="155"/>
      <c r="AS444" s="197" t="str">
        <f>IF('（様式例４）出席簿・子供'!DQ131=0,"",'（様式例４）出席簿・子供'!DQ131)</f>
        <v/>
      </c>
    </row>
    <row r="445" spans="2:45" ht="17.100000000000001" hidden="1" customHeight="1" x14ac:dyDescent="0.15">
      <c r="B445" s="146"/>
      <c r="C445" s="215"/>
      <c r="D445" s="157"/>
      <c r="E445" s="158" t="s">
        <v>25</v>
      </c>
      <c r="F445" s="157"/>
      <c r="G445" s="252"/>
      <c r="H445" s="256"/>
      <c r="I445" s="256"/>
      <c r="J445" s="256"/>
      <c r="K445" s="256"/>
      <c r="L445" s="257"/>
      <c r="M445" s="263"/>
      <c r="N445" s="264"/>
      <c r="O445" s="265"/>
      <c r="P445" s="229"/>
      <c r="Q445" s="230"/>
      <c r="R445" s="230"/>
      <c r="S445" s="230"/>
      <c r="T445" s="230"/>
      <c r="U445" s="230"/>
      <c r="V445" s="230"/>
      <c r="W445" s="230"/>
      <c r="X445" s="230"/>
      <c r="Y445" s="230"/>
      <c r="Z445" s="230"/>
      <c r="AA445" s="230"/>
      <c r="AB445" s="230"/>
      <c r="AC445" s="230"/>
      <c r="AD445" s="230"/>
      <c r="AE445" s="230"/>
      <c r="AF445" s="230"/>
      <c r="AG445" s="230"/>
      <c r="AH445" s="231"/>
      <c r="AI445" s="240" t="str">
        <f>AS446</f>
        <v/>
      </c>
      <c r="AJ445" s="241"/>
      <c r="AK445" s="241"/>
      <c r="AL445" s="242"/>
      <c r="AM445" s="223"/>
      <c r="AN445" s="224"/>
      <c r="AO445" s="225"/>
      <c r="AP445" s="155"/>
      <c r="AS445" s="197" t="s">
        <v>126</v>
      </c>
    </row>
    <row r="446" spans="2:45" ht="17.100000000000001" hidden="1" customHeight="1" x14ac:dyDescent="0.15">
      <c r="B446" s="146"/>
      <c r="C446" s="216"/>
      <c r="D446" s="243"/>
      <c r="E446" s="244"/>
      <c r="F446" s="244"/>
      <c r="G446" s="253"/>
      <c r="H446" s="258"/>
      <c r="I446" s="258"/>
      <c r="J446" s="258"/>
      <c r="K446" s="258"/>
      <c r="L446" s="259"/>
      <c r="M446" s="266"/>
      <c r="N446" s="267"/>
      <c r="O446" s="268"/>
      <c r="P446" s="232"/>
      <c r="Q446" s="233"/>
      <c r="R446" s="233"/>
      <c r="S446" s="233"/>
      <c r="T446" s="233"/>
      <c r="U446" s="233"/>
      <c r="V446" s="233"/>
      <c r="W446" s="233"/>
      <c r="X446" s="233"/>
      <c r="Y446" s="233"/>
      <c r="Z446" s="233"/>
      <c r="AA446" s="233"/>
      <c r="AB446" s="233"/>
      <c r="AC446" s="233"/>
      <c r="AD446" s="233"/>
      <c r="AE446" s="233"/>
      <c r="AF446" s="233"/>
      <c r="AG446" s="233"/>
      <c r="AH446" s="234"/>
      <c r="AI446" s="235"/>
      <c r="AJ446" s="236"/>
      <c r="AK446" s="236"/>
      <c r="AL446" s="237"/>
      <c r="AM446" s="226"/>
      <c r="AN446" s="227"/>
      <c r="AO446" s="228"/>
      <c r="AP446" s="155"/>
      <c r="AS446" s="197" t="str">
        <f>IF('（様式例４）出席簿・保護者'!DQ113=0,"",'（様式例４）出席簿・保護者'!DQ113)</f>
        <v/>
      </c>
    </row>
    <row r="447" spans="2:45" ht="17.100000000000001" hidden="1" customHeight="1" x14ac:dyDescent="0.15">
      <c r="B447" s="146"/>
      <c r="C447" s="214">
        <v>87</v>
      </c>
      <c r="D447" s="245"/>
      <c r="E447" s="246"/>
      <c r="F447" s="247"/>
      <c r="G447" s="251" t="str">
        <f>IF(D447="","",D447)</f>
        <v/>
      </c>
      <c r="H447" s="254"/>
      <c r="I447" s="254"/>
      <c r="J447" s="254"/>
      <c r="K447" s="254"/>
      <c r="L447" s="255"/>
      <c r="M447" s="260"/>
      <c r="N447" s="261"/>
      <c r="O447" s="262"/>
      <c r="P447" s="269" t="s">
        <v>49</v>
      </c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1"/>
      <c r="AI447" s="217" t="s">
        <v>124</v>
      </c>
      <c r="AJ447" s="218"/>
      <c r="AK447" s="218"/>
      <c r="AL447" s="219"/>
      <c r="AM447" s="220"/>
      <c r="AN447" s="221"/>
      <c r="AO447" s="222"/>
      <c r="AP447" s="155"/>
    </row>
    <row r="448" spans="2:45" ht="17.100000000000001" hidden="1" customHeight="1" x14ac:dyDescent="0.15">
      <c r="B448" s="146"/>
      <c r="C448" s="215"/>
      <c r="D448" s="248"/>
      <c r="E448" s="249"/>
      <c r="F448" s="250"/>
      <c r="G448" s="252"/>
      <c r="H448" s="256"/>
      <c r="I448" s="256"/>
      <c r="J448" s="256"/>
      <c r="K448" s="256"/>
      <c r="L448" s="257"/>
      <c r="M448" s="263"/>
      <c r="N448" s="264"/>
      <c r="O448" s="265"/>
      <c r="P448" s="229"/>
      <c r="Q448" s="230"/>
      <c r="R448" s="230"/>
      <c r="S448" s="230"/>
      <c r="T448" s="230"/>
      <c r="U448" s="230"/>
      <c r="V448" s="230"/>
      <c r="W448" s="230"/>
      <c r="X448" s="230"/>
      <c r="Y448" s="230"/>
      <c r="Z448" s="230"/>
      <c r="AA448" s="230"/>
      <c r="AB448" s="230"/>
      <c r="AC448" s="230"/>
      <c r="AD448" s="230"/>
      <c r="AE448" s="230"/>
      <c r="AF448" s="230"/>
      <c r="AG448" s="230"/>
      <c r="AH448" s="231"/>
      <c r="AI448" s="240" t="str">
        <f>AS449</f>
        <v/>
      </c>
      <c r="AJ448" s="241"/>
      <c r="AK448" s="241"/>
      <c r="AL448" s="242"/>
      <c r="AM448" s="223"/>
      <c r="AN448" s="224"/>
      <c r="AO448" s="225"/>
      <c r="AP448" s="155"/>
      <c r="AS448" s="197" t="s">
        <v>126</v>
      </c>
    </row>
    <row r="449" spans="2:45" ht="17.100000000000001" hidden="1" customHeight="1" x14ac:dyDescent="0.15">
      <c r="B449" s="146"/>
      <c r="C449" s="215"/>
      <c r="D449" s="238"/>
      <c r="E449" s="239"/>
      <c r="F449" s="239"/>
      <c r="G449" s="252"/>
      <c r="H449" s="256"/>
      <c r="I449" s="256"/>
      <c r="J449" s="256"/>
      <c r="K449" s="256"/>
      <c r="L449" s="257"/>
      <c r="M449" s="263"/>
      <c r="N449" s="264"/>
      <c r="O449" s="265"/>
      <c r="P449" s="229"/>
      <c r="Q449" s="230"/>
      <c r="R449" s="230"/>
      <c r="S449" s="230"/>
      <c r="T449" s="230"/>
      <c r="U449" s="230"/>
      <c r="V449" s="230"/>
      <c r="W449" s="230"/>
      <c r="X449" s="230"/>
      <c r="Y449" s="230"/>
      <c r="Z449" s="230"/>
      <c r="AA449" s="230"/>
      <c r="AB449" s="230"/>
      <c r="AC449" s="230"/>
      <c r="AD449" s="230"/>
      <c r="AE449" s="230"/>
      <c r="AF449" s="230"/>
      <c r="AG449" s="230"/>
      <c r="AH449" s="231"/>
      <c r="AI449" s="235"/>
      <c r="AJ449" s="236"/>
      <c r="AK449" s="236"/>
      <c r="AL449" s="237"/>
      <c r="AM449" s="223"/>
      <c r="AN449" s="224"/>
      <c r="AO449" s="225"/>
      <c r="AP449" s="155"/>
      <c r="AS449" s="197" t="str">
        <f>IF('（様式例４）出席簿・子供'!DR131=0,"",'（様式例４）出席簿・子供'!DR131)</f>
        <v/>
      </c>
    </row>
    <row r="450" spans="2:45" ht="17.100000000000001" hidden="1" customHeight="1" x14ac:dyDescent="0.15">
      <c r="B450" s="146"/>
      <c r="C450" s="215"/>
      <c r="D450" s="157"/>
      <c r="E450" s="158" t="s">
        <v>25</v>
      </c>
      <c r="F450" s="157"/>
      <c r="G450" s="252"/>
      <c r="H450" s="256"/>
      <c r="I450" s="256"/>
      <c r="J450" s="256"/>
      <c r="K450" s="256"/>
      <c r="L450" s="257"/>
      <c r="M450" s="263"/>
      <c r="N450" s="264"/>
      <c r="O450" s="265"/>
      <c r="P450" s="229"/>
      <c r="Q450" s="230"/>
      <c r="R450" s="230"/>
      <c r="S450" s="230"/>
      <c r="T450" s="230"/>
      <c r="U450" s="230"/>
      <c r="V450" s="230"/>
      <c r="W450" s="230"/>
      <c r="X450" s="230"/>
      <c r="Y450" s="230"/>
      <c r="Z450" s="230"/>
      <c r="AA450" s="230"/>
      <c r="AB450" s="230"/>
      <c r="AC450" s="230"/>
      <c r="AD450" s="230"/>
      <c r="AE450" s="230"/>
      <c r="AF450" s="230"/>
      <c r="AG450" s="230"/>
      <c r="AH450" s="231"/>
      <c r="AI450" s="240" t="str">
        <f>AS451</f>
        <v/>
      </c>
      <c r="AJ450" s="241"/>
      <c r="AK450" s="241"/>
      <c r="AL450" s="242"/>
      <c r="AM450" s="223"/>
      <c r="AN450" s="224"/>
      <c r="AO450" s="225"/>
      <c r="AP450" s="155"/>
      <c r="AS450" s="197" t="s">
        <v>126</v>
      </c>
    </row>
    <row r="451" spans="2:45" ht="17.100000000000001" hidden="1" customHeight="1" x14ac:dyDescent="0.15">
      <c r="B451" s="146"/>
      <c r="C451" s="216"/>
      <c r="D451" s="243"/>
      <c r="E451" s="244"/>
      <c r="F451" s="244"/>
      <c r="G451" s="253"/>
      <c r="H451" s="258"/>
      <c r="I451" s="258"/>
      <c r="J451" s="258"/>
      <c r="K451" s="258"/>
      <c r="L451" s="259"/>
      <c r="M451" s="266"/>
      <c r="N451" s="267"/>
      <c r="O451" s="268"/>
      <c r="P451" s="232"/>
      <c r="Q451" s="233"/>
      <c r="R451" s="233"/>
      <c r="S451" s="233"/>
      <c r="T451" s="233"/>
      <c r="U451" s="233"/>
      <c r="V451" s="233"/>
      <c r="W451" s="233"/>
      <c r="X451" s="233"/>
      <c r="Y451" s="233"/>
      <c r="Z451" s="233"/>
      <c r="AA451" s="233"/>
      <c r="AB451" s="233"/>
      <c r="AC451" s="233"/>
      <c r="AD451" s="233"/>
      <c r="AE451" s="233"/>
      <c r="AF451" s="233"/>
      <c r="AG451" s="233"/>
      <c r="AH451" s="234"/>
      <c r="AI451" s="235"/>
      <c r="AJ451" s="236"/>
      <c r="AK451" s="236"/>
      <c r="AL451" s="237"/>
      <c r="AM451" s="226"/>
      <c r="AN451" s="227"/>
      <c r="AO451" s="228"/>
      <c r="AP451" s="155"/>
      <c r="AS451" s="197" t="str">
        <f>IF('（様式例４）出席簿・保護者'!DR113=0,"",'（様式例４）出席簿・保護者'!DR113)</f>
        <v/>
      </c>
    </row>
    <row r="452" spans="2:45" ht="17.100000000000001" hidden="1" customHeight="1" x14ac:dyDescent="0.15">
      <c r="B452" s="146"/>
      <c r="C452" s="215">
        <v>88</v>
      </c>
      <c r="D452" s="245"/>
      <c r="E452" s="246"/>
      <c r="F452" s="247"/>
      <c r="G452" s="251" t="str">
        <f>IF(D452="","",D452)</f>
        <v/>
      </c>
      <c r="H452" s="254"/>
      <c r="I452" s="254"/>
      <c r="J452" s="254"/>
      <c r="K452" s="254"/>
      <c r="L452" s="255"/>
      <c r="M452" s="260"/>
      <c r="N452" s="261"/>
      <c r="O452" s="262"/>
      <c r="P452" s="269" t="s">
        <v>49</v>
      </c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  <c r="AA452" s="270"/>
      <c r="AB452" s="270"/>
      <c r="AC452" s="270"/>
      <c r="AD452" s="270"/>
      <c r="AE452" s="270"/>
      <c r="AF452" s="270"/>
      <c r="AG452" s="270"/>
      <c r="AH452" s="271"/>
      <c r="AI452" s="217" t="s">
        <v>124</v>
      </c>
      <c r="AJ452" s="218"/>
      <c r="AK452" s="218"/>
      <c r="AL452" s="219"/>
      <c r="AM452" s="220"/>
      <c r="AN452" s="221"/>
      <c r="AO452" s="222"/>
      <c r="AP452" s="155"/>
    </row>
    <row r="453" spans="2:45" ht="17.100000000000001" hidden="1" customHeight="1" x14ac:dyDescent="0.15">
      <c r="B453" s="146"/>
      <c r="C453" s="215"/>
      <c r="D453" s="248"/>
      <c r="E453" s="249"/>
      <c r="F453" s="250"/>
      <c r="G453" s="252"/>
      <c r="H453" s="256"/>
      <c r="I453" s="256"/>
      <c r="J453" s="256"/>
      <c r="K453" s="256"/>
      <c r="L453" s="257"/>
      <c r="M453" s="263"/>
      <c r="N453" s="264"/>
      <c r="O453" s="265"/>
      <c r="P453" s="229"/>
      <c r="Q453" s="230"/>
      <c r="R453" s="230"/>
      <c r="S453" s="230"/>
      <c r="T453" s="230"/>
      <c r="U453" s="230"/>
      <c r="V453" s="230"/>
      <c r="W453" s="230"/>
      <c r="X453" s="230"/>
      <c r="Y453" s="230"/>
      <c r="Z453" s="230"/>
      <c r="AA453" s="230"/>
      <c r="AB453" s="230"/>
      <c r="AC453" s="230"/>
      <c r="AD453" s="230"/>
      <c r="AE453" s="230"/>
      <c r="AF453" s="230"/>
      <c r="AG453" s="230"/>
      <c r="AH453" s="231"/>
      <c r="AI453" s="240" t="str">
        <f>AS454</f>
        <v/>
      </c>
      <c r="AJ453" s="241"/>
      <c r="AK453" s="241"/>
      <c r="AL453" s="242"/>
      <c r="AM453" s="223"/>
      <c r="AN453" s="224"/>
      <c r="AO453" s="225"/>
      <c r="AP453" s="155"/>
      <c r="AS453" s="197" t="s">
        <v>126</v>
      </c>
    </row>
    <row r="454" spans="2:45" ht="17.100000000000001" hidden="1" customHeight="1" x14ac:dyDescent="0.15">
      <c r="B454" s="146"/>
      <c r="C454" s="215"/>
      <c r="D454" s="238"/>
      <c r="E454" s="239"/>
      <c r="F454" s="239"/>
      <c r="G454" s="252"/>
      <c r="H454" s="256"/>
      <c r="I454" s="256"/>
      <c r="J454" s="256"/>
      <c r="K454" s="256"/>
      <c r="L454" s="257"/>
      <c r="M454" s="263"/>
      <c r="N454" s="264"/>
      <c r="O454" s="265"/>
      <c r="P454" s="229"/>
      <c r="Q454" s="230"/>
      <c r="R454" s="230"/>
      <c r="S454" s="230"/>
      <c r="T454" s="230"/>
      <c r="U454" s="230"/>
      <c r="V454" s="230"/>
      <c r="W454" s="230"/>
      <c r="X454" s="230"/>
      <c r="Y454" s="230"/>
      <c r="Z454" s="230"/>
      <c r="AA454" s="230"/>
      <c r="AB454" s="230"/>
      <c r="AC454" s="230"/>
      <c r="AD454" s="230"/>
      <c r="AE454" s="230"/>
      <c r="AF454" s="230"/>
      <c r="AG454" s="230"/>
      <c r="AH454" s="231"/>
      <c r="AI454" s="235"/>
      <c r="AJ454" s="236"/>
      <c r="AK454" s="236"/>
      <c r="AL454" s="237"/>
      <c r="AM454" s="223"/>
      <c r="AN454" s="224"/>
      <c r="AO454" s="225"/>
      <c r="AP454" s="155"/>
      <c r="AS454" s="197" t="str">
        <f>IF('（様式例４）出席簿・子供'!DS131=0,"",'（様式例４）出席簿・子供'!DS131)</f>
        <v/>
      </c>
    </row>
    <row r="455" spans="2:45" ht="17.100000000000001" hidden="1" customHeight="1" x14ac:dyDescent="0.15">
      <c r="B455" s="146"/>
      <c r="C455" s="215"/>
      <c r="D455" s="157"/>
      <c r="E455" s="158" t="s">
        <v>25</v>
      </c>
      <c r="F455" s="157"/>
      <c r="G455" s="252"/>
      <c r="H455" s="256"/>
      <c r="I455" s="256"/>
      <c r="J455" s="256"/>
      <c r="K455" s="256"/>
      <c r="L455" s="257"/>
      <c r="M455" s="263"/>
      <c r="N455" s="264"/>
      <c r="O455" s="265"/>
      <c r="P455" s="229"/>
      <c r="Q455" s="230"/>
      <c r="R455" s="230"/>
      <c r="S455" s="230"/>
      <c r="T455" s="230"/>
      <c r="U455" s="230"/>
      <c r="V455" s="230"/>
      <c r="W455" s="230"/>
      <c r="X455" s="230"/>
      <c r="Y455" s="230"/>
      <c r="Z455" s="230"/>
      <c r="AA455" s="230"/>
      <c r="AB455" s="230"/>
      <c r="AC455" s="230"/>
      <c r="AD455" s="230"/>
      <c r="AE455" s="230"/>
      <c r="AF455" s="230"/>
      <c r="AG455" s="230"/>
      <c r="AH455" s="231"/>
      <c r="AI455" s="208" t="str">
        <f>AS456</f>
        <v/>
      </c>
      <c r="AJ455" s="209"/>
      <c r="AK455" s="209"/>
      <c r="AL455" s="210"/>
      <c r="AM455" s="223"/>
      <c r="AN455" s="224"/>
      <c r="AO455" s="225"/>
      <c r="AP455" s="155"/>
      <c r="AS455" s="197" t="s">
        <v>126</v>
      </c>
    </row>
    <row r="456" spans="2:45" ht="17.100000000000001" hidden="1" customHeight="1" x14ac:dyDescent="0.15">
      <c r="B456" s="146"/>
      <c r="C456" s="216"/>
      <c r="D456" s="243"/>
      <c r="E456" s="244"/>
      <c r="F456" s="244"/>
      <c r="G456" s="253"/>
      <c r="H456" s="258"/>
      <c r="I456" s="258"/>
      <c r="J456" s="258"/>
      <c r="K456" s="258"/>
      <c r="L456" s="259"/>
      <c r="M456" s="266"/>
      <c r="N456" s="267"/>
      <c r="O456" s="268"/>
      <c r="P456" s="232"/>
      <c r="Q456" s="233"/>
      <c r="R456" s="233"/>
      <c r="S456" s="233"/>
      <c r="T456" s="233"/>
      <c r="U456" s="233"/>
      <c r="V456" s="233"/>
      <c r="W456" s="233"/>
      <c r="X456" s="233"/>
      <c r="Y456" s="233"/>
      <c r="Z456" s="233"/>
      <c r="AA456" s="233"/>
      <c r="AB456" s="233"/>
      <c r="AC456" s="233"/>
      <c r="AD456" s="233"/>
      <c r="AE456" s="233"/>
      <c r="AF456" s="233"/>
      <c r="AG456" s="233"/>
      <c r="AH456" s="234"/>
      <c r="AI456" s="211"/>
      <c r="AJ456" s="212"/>
      <c r="AK456" s="212"/>
      <c r="AL456" s="213"/>
      <c r="AM456" s="226"/>
      <c r="AN456" s="227"/>
      <c r="AO456" s="228"/>
      <c r="AP456" s="155"/>
      <c r="AS456" s="197" t="str">
        <f>IF('（様式例４）出席簿・保護者'!DS113=0,"",'（様式例４）出席簿・保護者'!DS113)</f>
        <v/>
      </c>
    </row>
    <row r="457" spans="2:45" ht="17.100000000000001" hidden="1" customHeight="1" x14ac:dyDescent="0.15">
      <c r="B457" s="185"/>
      <c r="C457" s="168"/>
      <c r="D457" s="169"/>
      <c r="E457" s="169"/>
      <c r="F457" s="169"/>
      <c r="G457" s="170"/>
      <c r="H457" s="171"/>
      <c r="I457" s="171"/>
      <c r="J457" s="171"/>
      <c r="K457" s="171"/>
      <c r="L457" s="171"/>
      <c r="M457" s="172"/>
      <c r="N457" s="172"/>
      <c r="O457" s="172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4"/>
      <c r="AJ457" s="174"/>
      <c r="AK457" s="174"/>
      <c r="AL457" s="174"/>
      <c r="AM457" s="175"/>
      <c r="AN457" s="175"/>
      <c r="AO457" s="175"/>
      <c r="AP457" s="185"/>
    </row>
    <row r="458" spans="2:45" ht="17.100000000000001" hidden="1" customHeight="1" x14ac:dyDescent="0.15">
      <c r="B458" s="146"/>
      <c r="C458" s="215">
        <v>89</v>
      </c>
      <c r="D458" s="272"/>
      <c r="E458" s="273"/>
      <c r="F458" s="274"/>
      <c r="G458" s="252" t="str">
        <f>IF(D458="","",D458)</f>
        <v/>
      </c>
      <c r="H458" s="256"/>
      <c r="I458" s="256"/>
      <c r="J458" s="256"/>
      <c r="K458" s="256"/>
      <c r="L458" s="257"/>
      <c r="M458" s="263"/>
      <c r="N458" s="264"/>
      <c r="O458" s="265"/>
      <c r="P458" s="229" t="s">
        <v>49</v>
      </c>
      <c r="Q458" s="230"/>
      <c r="R458" s="230"/>
      <c r="S458" s="230"/>
      <c r="T458" s="230"/>
      <c r="U458" s="230"/>
      <c r="V458" s="230"/>
      <c r="W458" s="230"/>
      <c r="X458" s="230"/>
      <c r="Y458" s="230"/>
      <c r="Z458" s="230"/>
      <c r="AA458" s="230"/>
      <c r="AB458" s="230"/>
      <c r="AC458" s="230"/>
      <c r="AD458" s="230"/>
      <c r="AE458" s="230"/>
      <c r="AF458" s="230"/>
      <c r="AG458" s="230"/>
      <c r="AH458" s="231"/>
      <c r="AI458" s="217" t="s">
        <v>124</v>
      </c>
      <c r="AJ458" s="218"/>
      <c r="AK458" s="218"/>
      <c r="AL458" s="219"/>
      <c r="AM458" s="223"/>
      <c r="AN458" s="224"/>
      <c r="AO458" s="225"/>
      <c r="AP458" s="155"/>
    </row>
    <row r="459" spans="2:45" ht="17.100000000000001" hidden="1" customHeight="1" x14ac:dyDescent="0.15">
      <c r="B459" s="146"/>
      <c r="C459" s="215"/>
      <c r="D459" s="248"/>
      <c r="E459" s="249"/>
      <c r="F459" s="250"/>
      <c r="G459" s="252"/>
      <c r="H459" s="256"/>
      <c r="I459" s="256"/>
      <c r="J459" s="256"/>
      <c r="K459" s="256"/>
      <c r="L459" s="257"/>
      <c r="M459" s="263"/>
      <c r="N459" s="264"/>
      <c r="O459" s="265"/>
      <c r="P459" s="229"/>
      <c r="Q459" s="230"/>
      <c r="R459" s="230"/>
      <c r="S459" s="230"/>
      <c r="T459" s="230"/>
      <c r="U459" s="230"/>
      <c r="V459" s="230"/>
      <c r="W459" s="230"/>
      <c r="X459" s="230"/>
      <c r="Y459" s="230"/>
      <c r="Z459" s="230"/>
      <c r="AA459" s="230"/>
      <c r="AB459" s="230"/>
      <c r="AC459" s="230"/>
      <c r="AD459" s="230"/>
      <c r="AE459" s="230"/>
      <c r="AF459" s="230"/>
      <c r="AG459" s="230"/>
      <c r="AH459" s="231"/>
      <c r="AI459" s="240" t="str">
        <f>AS460</f>
        <v/>
      </c>
      <c r="AJ459" s="241"/>
      <c r="AK459" s="241"/>
      <c r="AL459" s="242"/>
      <c r="AM459" s="223"/>
      <c r="AN459" s="224"/>
      <c r="AO459" s="225"/>
      <c r="AP459" s="155"/>
      <c r="AS459" s="197" t="s">
        <v>126</v>
      </c>
    </row>
    <row r="460" spans="2:45" ht="17.100000000000001" hidden="1" customHeight="1" x14ac:dyDescent="0.15">
      <c r="B460" s="146"/>
      <c r="C460" s="215"/>
      <c r="D460" s="238"/>
      <c r="E460" s="239"/>
      <c r="F460" s="239"/>
      <c r="G460" s="252"/>
      <c r="H460" s="256"/>
      <c r="I460" s="256"/>
      <c r="J460" s="256"/>
      <c r="K460" s="256"/>
      <c r="L460" s="257"/>
      <c r="M460" s="263"/>
      <c r="N460" s="264"/>
      <c r="O460" s="265"/>
      <c r="P460" s="229"/>
      <c r="Q460" s="230"/>
      <c r="R460" s="230"/>
      <c r="S460" s="230"/>
      <c r="T460" s="230"/>
      <c r="U460" s="230"/>
      <c r="V460" s="230"/>
      <c r="W460" s="230"/>
      <c r="X460" s="230"/>
      <c r="Y460" s="230"/>
      <c r="Z460" s="230"/>
      <c r="AA460" s="230"/>
      <c r="AB460" s="230"/>
      <c r="AC460" s="230"/>
      <c r="AD460" s="230"/>
      <c r="AE460" s="230"/>
      <c r="AF460" s="230"/>
      <c r="AG460" s="230"/>
      <c r="AH460" s="231"/>
      <c r="AI460" s="235"/>
      <c r="AJ460" s="236"/>
      <c r="AK460" s="236"/>
      <c r="AL460" s="237"/>
      <c r="AM460" s="223"/>
      <c r="AN460" s="224"/>
      <c r="AO460" s="225"/>
      <c r="AP460" s="155"/>
      <c r="AS460" s="197" t="str">
        <f>IF('（様式例４）出席簿・子供'!DT131=0,"",'（様式例４）出席簿・子供'!DT131)</f>
        <v/>
      </c>
    </row>
    <row r="461" spans="2:45" ht="17.100000000000001" hidden="1" customHeight="1" x14ac:dyDescent="0.15">
      <c r="B461" s="146"/>
      <c r="C461" s="215"/>
      <c r="D461" s="157"/>
      <c r="E461" s="158" t="s">
        <v>25</v>
      </c>
      <c r="F461" s="157"/>
      <c r="G461" s="252"/>
      <c r="H461" s="256"/>
      <c r="I461" s="256"/>
      <c r="J461" s="256"/>
      <c r="K461" s="256"/>
      <c r="L461" s="257"/>
      <c r="M461" s="263"/>
      <c r="N461" s="264"/>
      <c r="O461" s="265"/>
      <c r="P461" s="229"/>
      <c r="Q461" s="230"/>
      <c r="R461" s="230"/>
      <c r="S461" s="230"/>
      <c r="T461" s="230"/>
      <c r="U461" s="230"/>
      <c r="V461" s="230"/>
      <c r="W461" s="230"/>
      <c r="X461" s="230"/>
      <c r="Y461" s="230"/>
      <c r="Z461" s="230"/>
      <c r="AA461" s="230"/>
      <c r="AB461" s="230"/>
      <c r="AC461" s="230"/>
      <c r="AD461" s="230"/>
      <c r="AE461" s="230"/>
      <c r="AF461" s="230"/>
      <c r="AG461" s="230"/>
      <c r="AH461" s="231"/>
      <c r="AI461" s="240" t="str">
        <f>AS462</f>
        <v/>
      </c>
      <c r="AJ461" s="241"/>
      <c r="AK461" s="241"/>
      <c r="AL461" s="242"/>
      <c r="AM461" s="223"/>
      <c r="AN461" s="224"/>
      <c r="AO461" s="225"/>
      <c r="AP461" s="155"/>
      <c r="AS461" s="197" t="s">
        <v>126</v>
      </c>
    </row>
    <row r="462" spans="2:45" ht="17.100000000000001" hidden="1" customHeight="1" x14ac:dyDescent="0.15">
      <c r="B462" s="146"/>
      <c r="C462" s="216"/>
      <c r="D462" s="243"/>
      <c r="E462" s="244"/>
      <c r="F462" s="244"/>
      <c r="G462" s="253"/>
      <c r="H462" s="258"/>
      <c r="I462" s="258"/>
      <c r="J462" s="258"/>
      <c r="K462" s="258"/>
      <c r="L462" s="259"/>
      <c r="M462" s="266"/>
      <c r="N462" s="267"/>
      <c r="O462" s="268"/>
      <c r="P462" s="232"/>
      <c r="Q462" s="233"/>
      <c r="R462" s="233"/>
      <c r="S462" s="233"/>
      <c r="T462" s="233"/>
      <c r="U462" s="233"/>
      <c r="V462" s="233"/>
      <c r="W462" s="233"/>
      <c r="X462" s="233"/>
      <c r="Y462" s="233"/>
      <c r="Z462" s="233"/>
      <c r="AA462" s="233"/>
      <c r="AB462" s="233"/>
      <c r="AC462" s="233"/>
      <c r="AD462" s="233"/>
      <c r="AE462" s="233"/>
      <c r="AF462" s="233"/>
      <c r="AG462" s="233"/>
      <c r="AH462" s="234"/>
      <c r="AI462" s="235"/>
      <c r="AJ462" s="236"/>
      <c r="AK462" s="236"/>
      <c r="AL462" s="237"/>
      <c r="AM462" s="226"/>
      <c r="AN462" s="227"/>
      <c r="AO462" s="228"/>
      <c r="AP462" s="155"/>
      <c r="AS462" s="197" t="str">
        <f>IF('（様式例４）出席簿・保護者'!DT113=0,"",'（様式例４）出席簿・保護者'!DT113)</f>
        <v/>
      </c>
    </row>
    <row r="463" spans="2:45" ht="17.100000000000001" hidden="1" customHeight="1" x14ac:dyDescent="0.15">
      <c r="B463" s="146"/>
      <c r="C463" s="214">
        <v>90</v>
      </c>
      <c r="D463" s="245"/>
      <c r="E463" s="246"/>
      <c r="F463" s="247"/>
      <c r="G463" s="251" t="str">
        <f>IF(D463="","",D463)</f>
        <v/>
      </c>
      <c r="H463" s="254"/>
      <c r="I463" s="254"/>
      <c r="J463" s="254"/>
      <c r="K463" s="254"/>
      <c r="L463" s="255"/>
      <c r="M463" s="260"/>
      <c r="N463" s="261"/>
      <c r="O463" s="262"/>
      <c r="P463" s="269" t="s">
        <v>49</v>
      </c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  <c r="AA463" s="270"/>
      <c r="AB463" s="270"/>
      <c r="AC463" s="270"/>
      <c r="AD463" s="270"/>
      <c r="AE463" s="270"/>
      <c r="AF463" s="270"/>
      <c r="AG463" s="270"/>
      <c r="AH463" s="271"/>
      <c r="AI463" s="217" t="s">
        <v>124</v>
      </c>
      <c r="AJ463" s="218"/>
      <c r="AK463" s="218"/>
      <c r="AL463" s="219"/>
      <c r="AM463" s="220"/>
      <c r="AN463" s="221"/>
      <c r="AO463" s="222"/>
      <c r="AP463" s="155"/>
    </row>
    <row r="464" spans="2:45" ht="17.100000000000001" hidden="1" customHeight="1" x14ac:dyDescent="0.15">
      <c r="B464" s="146"/>
      <c r="C464" s="215"/>
      <c r="D464" s="248"/>
      <c r="E464" s="249"/>
      <c r="F464" s="250"/>
      <c r="G464" s="252"/>
      <c r="H464" s="256"/>
      <c r="I464" s="256"/>
      <c r="J464" s="256"/>
      <c r="K464" s="256"/>
      <c r="L464" s="257"/>
      <c r="M464" s="263"/>
      <c r="N464" s="264"/>
      <c r="O464" s="265"/>
      <c r="P464" s="229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  <c r="AA464" s="230"/>
      <c r="AB464" s="230"/>
      <c r="AC464" s="230"/>
      <c r="AD464" s="230"/>
      <c r="AE464" s="230"/>
      <c r="AF464" s="230"/>
      <c r="AG464" s="230"/>
      <c r="AH464" s="231"/>
      <c r="AI464" s="240" t="str">
        <f>AS465</f>
        <v/>
      </c>
      <c r="AJ464" s="241"/>
      <c r="AK464" s="241"/>
      <c r="AL464" s="242"/>
      <c r="AM464" s="223"/>
      <c r="AN464" s="224"/>
      <c r="AO464" s="225"/>
      <c r="AP464" s="155"/>
      <c r="AS464" s="197" t="s">
        <v>126</v>
      </c>
    </row>
    <row r="465" spans="2:45" ht="17.100000000000001" hidden="1" customHeight="1" x14ac:dyDescent="0.15">
      <c r="B465" s="146"/>
      <c r="C465" s="215"/>
      <c r="D465" s="238"/>
      <c r="E465" s="239"/>
      <c r="F465" s="239"/>
      <c r="G465" s="252"/>
      <c r="H465" s="256"/>
      <c r="I465" s="256"/>
      <c r="J465" s="256"/>
      <c r="K465" s="256"/>
      <c r="L465" s="257"/>
      <c r="M465" s="263"/>
      <c r="N465" s="264"/>
      <c r="O465" s="265"/>
      <c r="P465" s="229"/>
      <c r="Q465" s="230"/>
      <c r="R465" s="230"/>
      <c r="S465" s="230"/>
      <c r="T465" s="230"/>
      <c r="U465" s="230"/>
      <c r="V465" s="230"/>
      <c r="W465" s="230"/>
      <c r="X465" s="230"/>
      <c r="Y465" s="230"/>
      <c r="Z465" s="230"/>
      <c r="AA465" s="230"/>
      <c r="AB465" s="230"/>
      <c r="AC465" s="230"/>
      <c r="AD465" s="230"/>
      <c r="AE465" s="230"/>
      <c r="AF465" s="230"/>
      <c r="AG465" s="230"/>
      <c r="AH465" s="231"/>
      <c r="AI465" s="235"/>
      <c r="AJ465" s="236"/>
      <c r="AK465" s="236"/>
      <c r="AL465" s="237"/>
      <c r="AM465" s="223"/>
      <c r="AN465" s="224"/>
      <c r="AO465" s="225"/>
      <c r="AP465" s="155"/>
      <c r="AS465" s="197" t="str">
        <f>IF('（様式例４）出席簿・子供'!DU131=0,"",'（様式例４）出席簿・子供'!DU131)</f>
        <v/>
      </c>
    </row>
    <row r="466" spans="2:45" ht="17.100000000000001" hidden="1" customHeight="1" x14ac:dyDescent="0.15">
      <c r="B466" s="146"/>
      <c r="C466" s="215"/>
      <c r="D466" s="157"/>
      <c r="E466" s="158" t="s">
        <v>25</v>
      </c>
      <c r="F466" s="157"/>
      <c r="G466" s="252"/>
      <c r="H466" s="256"/>
      <c r="I466" s="256"/>
      <c r="J466" s="256"/>
      <c r="K466" s="256"/>
      <c r="L466" s="257"/>
      <c r="M466" s="263"/>
      <c r="N466" s="264"/>
      <c r="O466" s="265"/>
      <c r="P466" s="229"/>
      <c r="Q466" s="230"/>
      <c r="R466" s="230"/>
      <c r="S466" s="230"/>
      <c r="T466" s="230"/>
      <c r="U466" s="230"/>
      <c r="V466" s="230"/>
      <c r="W466" s="230"/>
      <c r="X466" s="230"/>
      <c r="Y466" s="230"/>
      <c r="Z466" s="230"/>
      <c r="AA466" s="230"/>
      <c r="AB466" s="230"/>
      <c r="AC466" s="230"/>
      <c r="AD466" s="230"/>
      <c r="AE466" s="230"/>
      <c r="AF466" s="230"/>
      <c r="AG466" s="230"/>
      <c r="AH466" s="231"/>
      <c r="AI466" s="240" t="str">
        <f>AS467</f>
        <v/>
      </c>
      <c r="AJ466" s="241"/>
      <c r="AK466" s="241"/>
      <c r="AL466" s="242"/>
      <c r="AM466" s="223"/>
      <c r="AN466" s="224"/>
      <c r="AO466" s="225"/>
      <c r="AP466" s="155"/>
      <c r="AS466" s="197" t="s">
        <v>126</v>
      </c>
    </row>
    <row r="467" spans="2:45" ht="17.100000000000001" hidden="1" customHeight="1" x14ac:dyDescent="0.15">
      <c r="B467" s="146"/>
      <c r="C467" s="216"/>
      <c r="D467" s="243"/>
      <c r="E467" s="244"/>
      <c r="F467" s="244"/>
      <c r="G467" s="253"/>
      <c r="H467" s="258"/>
      <c r="I467" s="258"/>
      <c r="J467" s="258"/>
      <c r="K467" s="258"/>
      <c r="L467" s="259"/>
      <c r="M467" s="266"/>
      <c r="N467" s="267"/>
      <c r="O467" s="268"/>
      <c r="P467" s="232"/>
      <c r="Q467" s="233"/>
      <c r="R467" s="233"/>
      <c r="S467" s="233"/>
      <c r="T467" s="233"/>
      <c r="U467" s="233"/>
      <c r="V467" s="233"/>
      <c r="W467" s="233"/>
      <c r="X467" s="233"/>
      <c r="Y467" s="233"/>
      <c r="Z467" s="233"/>
      <c r="AA467" s="233"/>
      <c r="AB467" s="233"/>
      <c r="AC467" s="233"/>
      <c r="AD467" s="233"/>
      <c r="AE467" s="233"/>
      <c r="AF467" s="233"/>
      <c r="AG467" s="233"/>
      <c r="AH467" s="234"/>
      <c r="AI467" s="235"/>
      <c r="AJ467" s="236"/>
      <c r="AK467" s="236"/>
      <c r="AL467" s="237"/>
      <c r="AM467" s="226"/>
      <c r="AN467" s="227"/>
      <c r="AO467" s="228"/>
      <c r="AP467" s="155"/>
      <c r="AS467" s="197" t="str">
        <f>IF('（様式例４）出席簿・保護者'!DU113=0,"",'（様式例４）出席簿・保護者'!DU113)</f>
        <v/>
      </c>
    </row>
    <row r="468" spans="2:45" ht="17.100000000000001" hidden="1" customHeight="1" x14ac:dyDescent="0.15">
      <c r="B468" s="146"/>
      <c r="C468" s="215">
        <v>91</v>
      </c>
      <c r="D468" s="245"/>
      <c r="E468" s="246"/>
      <c r="F468" s="247"/>
      <c r="G468" s="251" t="str">
        <f>IF(D468="","",D468)</f>
        <v/>
      </c>
      <c r="H468" s="254"/>
      <c r="I468" s="254"/>
      <c r="J468" s="254"/>
      <c r="K468" s="254"/>
      <c r="L468" s="255"/>
      <c r="M468" s="260"/>
      <c r="N468" s="261"/>
      <c r="O468" s="262"/>
      <c r="P468" s="269" t="s">
        <v>49</v>
      </c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  <c r="AA468" s="270"/>
      <c r="AB468" s="270"/>
      <c r="AC468" s="270"/>
      <c r="AD468" s="270"/>
      <c r="AE468" s="270"/>
      <c r="AF468" s="270"/>
      <c r="AG468" s="270"/>
      <c r="AH468" s="271"/>
      <c r="AI468" s="217" t="s">
        <v>124</v>
      </c>
      <c r="AJ468" s="218"/>
      <c r="AK468" s="218"/>
      <c r="AL468" s="219"/>
      <c r="AM468" s="220"/>
      <c r="AN468" s="221"/>
      <c r="AO468" s="222"/>
      <c r="AP468" s="155"/>
    </row>
    <row r="469" spans="2:45" ht="17.100000000000001" hidden="1" customHeight="1" x14ac:dyDescent="0.15">
      <c r="B469" s="146"/>
      <c r="C469" s="215"/>
      <c r="D469" s="248"/>
      <c r="E469" s="249"/>
      <c r="F469" s="250"/>
      <c r="G469" s="252"/>
      <c r="H469" s="256"/>
      <c r="I469" s="256"/>
      <c r="J469" s="256"/>
      <c r="K469" s="256"/>
      <c r="L469" s="257"/>
      <c r="M469" s="263"/>
      <c r="N469" s="264"/>
      <c r="O469" s="265"/>
      <c r="P469" s="229"/>
      <c r="Q469" s="230"/>
      <c r="R469" s="230"/>
      <c r="S469" s="230"/>
      <c r="T469" s="230"/>
      <c r="U469" s="230"/>
      <c r="V469" s="230"/>
      <c r="W469" s="230"/>
      <c r="X469" s="230"/>
      <c r="Y469" s="230"/>
      <c r="Z469" s="230"/>
      <c r="AA469" s="230"/>
      <c r="AB469" s="230"/>
      <c r="AC469" s="230"/>
      <c r="AD469" s="230"/>
      <c r="AE469" s="230"/>
      <c r="AF469" s="230"/>
      <c r="AG469" s="230"/>
      <c r="AH469" s="231"/>
      <c r="AI469" s="240" t="str">
        <f>AS470</f>
        <v/>
      </c>
      <c r="AJ469" s="241"/>
      <c r="AK469" s="241"/>
      <c r="AL469" s="242"/>
      <c r="AM469" s="223"/>
      <c r="AN469" s="224"/>
      <c r="AO469" s="225"/>
      <c r="AP469" s="155"/>
      <c r="AS469" s="197" t="s">
        <v>126</v>
      </c>
    </row>
    <row r="470" spans="2:45" ht="17.100000000000001" hidden="1" customHeight="1" x14ac:dyDescent="0.15">
      <c r="B470" s="146"/>
      <c r="C470" s="215"/>
      <c r="D470" s="238"/>
      <c r="E470" s="239"/>
      <c r="F470" s="239"/>
      <c r="G470" s="252"/>
      <c r="H470" s="256"/>
      <c r="I470" s="256"/>
      <c r="J470" s="256"/>
      <c r="K470" s="256"/>
      <c r="L470" s="257"/>
      <c r="M470" s="263"/>
      <c r="N470" s="264"/>
      <c r="O470" s="265"/>
      <c r="P470" s="229"/>
      <c r="Q470" s="230"/>
      <c r="R470" s="230"/>
      <c r="S470" s="230"/>
      <c r="T470" s="230"/>
      <c r="U470" s="230"/>
      <c r="V470" s="230"/>
      <c r="W470" s="230"/>
      <c r="X470" s="230"/>
      <c r="Y470" s="230"/>
      <c r="Z470" s="230"/>
      <c r="AA470" s="230"/>
      <c r="AB470" s="230"/>
      <c r="AC470" s="230"/>
      <c r="AD470" s="230"/>
      <c r="AE470" s="230"/>
      <c r="AF470" s="230"/>
      <c r="AG470" s="230"/>
      <c r="AH470" s="231"/>
      <c r="AI470" s="235"/>
      <c r="AJ470" s="236"/>
      <c r="AK470" s="236"/>
      <c r="AL470" s="237"/>
      <c r="AM470" s="223"/>
      <c r="AN470" s="224"/>
      <c r="AO470" s="225"/>
      <c r="AP470" s="155"/>
      <c r="AS470" s="197" t="str">
        <f>IF('（様式例４）出席簿・子供'!EB131=0,"",'（様式例４）出席簿・子供'!EB131)</f>
        <v/>
      </c>
    </row>
    <row r="471" spans="2:45" ht="17.100000000000001" hidden="1" customHeight="1" x14ac:dyDescent="0.15">
      <c r="B471" s="146"/>
      <c r="C471" s="215"/>
      <c r="D471" s="157"/>
      <c r="E471" s="158" t="s">
        <v>25</v>
      </c>
      <c r="F471" s="157"/>
      <c r="G471" s="252"/>
      <c r="H471" s="256"/>
      <c r="I471" s="256"/>
      <c r="J471" s="256"/>
      <c r="K471" s="256"/>
      <c r="L471" s="257"/>
      <c r="M471" s="263"/>
      <c r="N471" s="264"/>
      <c r="O471" s="265"/>
      <c r="P471" s="229"/>
      <c r="Q471" s="230"/>
      <c r="R471" s="230"/>
      <c r="S471" s="230"/>
      <c r="T471" s="230"/>
      <c r="U471" s="230"/>
      <c r="V471" s="230"/>
      <c r="W471" s="230"/>
      <c r="X471" s="230"/>
      <c r="Y471" s="230"/>
      <c r="Z471" s="230"/>
      <c r="AA471" s="230"/>
      <c r="AB471" s="230"/>
      <c r="AC471" s="230"/>
      <c r="AD471" s="230"/>
      <c r="AE471" s="230"/>
      <c r="AF471" s="230"/>
      <c r="AG471" s="230"/>
      <c r="AH471" s="231"/>
      <c r="AI471" s="240" t="str">
        <f>AS472</f>
        <v/>
      </c>
      <c r="AJ471" s="241"/>
      <c r="AK471" s="241"/>
      <c r="AL471" s="242"/>
      <c r="AM471" s="223"/>
      <c r="AN471" s="224"/>
      <c r="AO471" s="225"/>
      <c r="AP471" s="155"/>
      <c r="AS471" s="197" t="s">
        <v>126</v>
      </c>
    </row>
    <row r="472" spans="2:45" ht="17.100000000000001" hidden="1" customHeight="1" x14ac:dyDescent="0.15">
      <c r="B472" s="146"/>
      <c r="C472" s="216"/>
      <c r="D472" s="243"/>
      <c r="E472" s="244"/>
      <c r="F472" s="244"/>
      <c r="G472" s="253"/>
      <c r="H472" s="258"/>
      <c r="I472" s="258"/>
      <c r="J472" s="258"/>
      <c r="K472" s="258"/>
      <c r="L472" s="259"/>
      <c r="M472" s="266"/>
      <c r="N472" s="267"/>
      <c r="O472" s="268"/>
      <c r="P472" s="232"/>
      <c r="Q472" s="233"/>
      <c r="R472" s="233"/>
      <c r="S472" s="233"/>
      <c r="T472" s="233"/>
      <c r="U472" s="233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4"/>
      <c r="AI472" s="235"/>
      <c r="AJ472" s="236"/>
      <c r="AK472" s="236"/>
      <c r="AL472" s="237"/>
      <c r="AM472" s="226"/>
      <c r="AN472" s="227"/>
      <c r="AO472" s="228"/>
      <c r="AP472" s="155"/>
      <c r="AS472" s="197" t="str">
        <f>IF('（様式例４）出席簿・保護者'!EB113=0,"",'（様式例４）出席簿・保護者'!EB113)</f>
        <v/>
      </c>
    </row>
    <row r="473" spans="2:45" ht="17.100000000000001" hidden="1" customHeight="1" x14ac:dyDescent="0.15">
      <c r="B473" s="146"/>
      <c r="C473" s="214">
        <v>92</v>
      </c>
      <c r="D473" s="245"/>
      <c r="E473" s="246"/>
      <c r="F473" s="247"/>
      <c r="G473" s="251" t="str">
        <f>IF(D473="","",D473)</f>
        <v/>
      </c>
      <c r="H473" s="254"/>
      <c r="I473" s="254"/>
      <c r="J473" s="254"/>
      <c r="K473" s="254"/>
      <c r="L473" s="255"/>
      <c r="M473" s="260"/>
      <c r="N473" s="261"/>
      <c r="O473" s="262"/>
      <c r="P473" s="269" t="s">
        <v>49</v>
      </c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  <c r="AA473" s="270"/>
      <c r="AB473" s="270"/>
      <c r="AC473" s="270"/>
      <c r="AD473" s="270"/>
      <c r="AE473" s="270"/>
      <c r="AF473" s="270"/>
      <c r="AG473" s="270"/>
      <c r="AH473" s="271"/>
      <c r="AI473" s="217" t="s">
        <v>124</v>
      </c>
      <c r="AJ473" s="218"/>
      <c r="AK473" s="218"/>
      <c r="AL473" s="219"/>
      <c r="AM473" s="220"/>
      <c r="AN473" s="221"/>
      <c r="AO473" s="222"/>
      <c r="AP473" s="155"/>
    </row>
    <row r="474" spans="2:45" ht="17.100000000000001" hidden="1" customHeight="1" x14ac:dyDescent="0.15">
      <c r="B474" s="146"/>
      <c r="C474" s="215"/>
      <c r="D474" s="248"/>
      <c r="E474" s="249"/>
      <c r="F474" s="250"/>
      <c r="G474" s="252"/>
      <c r="H474" s="256"/>
      <c r="I474" s="256"/>
      <c r="J474" s="256"/>
      <c r="K474" s="256"/>
      <c r="L474" s="257"/>
      <c r="M474" s="263"/>
      <c r="N474" s="264"/>
      <c r="O474" s="265"/>
      <c r="P474" s="229"/>
      <c r="Q474" s="230"/>
      <c r="R474" s="230"/>
      <c r="S474" s="230"/>
      <c r="T474" s="230"/>
      <c r="U474" s="230"/>
      <c r="V474" s="230"/>
      <c r="W474" s="230"/>
      <c r="X474" s="230"/>
      <c r="Y474" s="230"/>
      <c r="Z474" s="230"/>
      <c r="AA474" s="230"/>
      <c r="AB474" s="230"/>
      <c r="AC474" s="230"/>
      <c r="AD474" s="230"/>
      <c r="AE474" s="230"/>
      <c r="AF474" s="230"/>
      <c r="AG474" s="230"/>
      <c r="AH474" s="231"/>
      <c r="AI474" s="240" t="str">
        <f>AS475</f>
        <v/>
      </c>
      <c r="AJ474" s="241"/>
      <c r="AK474" s="241"/>
      <c r="AL474" s="242"/>
      <c r="AM474" s="223"/>
      <c r="AN474" s="224"/>
      <c r="AO474" s="225"/>
      <c r="AP474" s="155"/>
      <c r="AS474" s="197" t="s">
        <v>126</v>
      </c>
    </row>
    <row r="475" spans="2:45" ht="17.100000000000001" hidden="1" customHeight="1" x14ac:dyDescent="0.15">
      <c r="B475" s="146"/>
      <c r="C475" s="215"/>
      <c r="D475" s="238"/>
      <c r="E475" s="239"/>
      <c r="F475" s="239"/>
      <c r="G475" s="252"/>
      <c r="H475" s="256"/>
      <c r="I475" s="256"/>
      <c r="J475" s="256"/>
      <c r="K475" s="256"/>
      <c r="L475" s="257"/>
      <c r="M475" s="263"/>
      <c r="N475" s="264"/>
      <c r="O475" s="265"/>
      <c r="P475" s="229"/>
      <c r="Q475" s="230"/>
      <c r="R475" s="230"/>
      <c r="S475" s="230"/>
      <c r="T475" s="230"/>
      <c r="U475" s="230"/>
      <c r="V475" s="230"/>
      <c r="W475" s="230"/>
      <c r="X475" s="230"/>
      <c r="Y475" s="230"/>
      <c r="Z475" s="230"/>
      <c r="AA475" s="230"/>
      <c r="AB475" s="230"/>
      <c r="AC475" s="230"/>
      <c r="AD475" s="230"/>
      <c r="AE475" s="230"/>
      <c r="AF475" s="230"/>
      <c r="AG475" s="230"/>
      <c r="AH475" s="231"/>
      <c r="AI475" s="235"/>
      <c r="AJ475" s="236"/>
      <c r="AK475" s="236"/>
      <c r="AL475" s="237"/>
      <c r="AM475" s="223"/>
      <c r="AN475" s="224"/>
      <c r="AO475" s="225"/>
      <c r="AP475" s="155"/>
      <c r="AS475" s="197" t="str">
        <f>IF('（様式例４）出席簿・子供'!EC131=0,"",'（様式例４）出席簿・子供'!EC131)</f>
        <v/>
      </c>
    </row>
    <row r="476" spans="2:45" ht="17.100000000000001" hidden="1" customHeight="1" x14ac:dyDescent="0.15">
      <c r="B476" s="146"/>
      <c r="C476" s="215"/>
      <c r="D476" s="157"/>
      <c r="E476" s="158" t="s">
        <v>25</v>
      </c>
      <c r="F476" s="157"/>
      <c r="G476" s="252"/>
      <c r="H476" s="256"/>
      <c r="I476" s="256"/>
      <c r="J476" s="256"/>
      <c r="K476" s="256"/>
      <c r="L476" s="257"/>
      <c r="M476" s="263"/>
      <c r="N476" s="264"/>
      <c r="O476" s="265"/>
      <c r="P476" s="229"/>
      <c r="Q476" s="230"/>
      <c r="R476" s="230"/>
      <c r="S476" s="230"/>
      <c r="T476" s="230"/>
      <c r="U476" s="230"/>
      <c r="V476" s="230"/>
      <c r="W476" s="230"/>
      <c r="X476" s="230"/>
      <c r="Y476" s="230"/>
      <c r="Z476" s="230"/>
      <c r="AA476" s="230"/>
      <c r="AB476" s="230"/>
      <c r="AC476" s="230"/>
      <c r="AD476" s="230"/>
      <c r="AE476" s="230"/>
      <c r="AF476" s="230"/>
      <c r="AG476" s="230"/>
      <c r="AH476" s="231"/>
      <c r="AI476" s="240" t="str">
        <f>AS477</f>
        <v/>
      </c>
      <c r="AJ476" s="241"/>
      <c r="AK476" s="241"/>
      <c r="AL476" s="242"/>
      <c r="AM476" s="223"/>
      <c r="AN476" s="224"/>
      <c r="AO476" s="225"/>
      <c r="AP476" s="155"/>
      <c r="AS476" s="197" t="s">
        <v>126</v>
      </c>
    </row>
    <row r="477" spans="2:45" ht="17.100000000000001" hidden="1" customHeight="1" x14ac:dyDescent="0.15">
      <c r="B477" s="146"/>
      <c r="C477" s="216"/>
      <c r="D477" s="243"/>
      <c r="E477" s="244"/>
      <c r="F477" s="244"/>
      <c r="G477" s="253"/>
      <c r="H477" s="258"/>
      <c r="I477" s="258"/>
      <c r="J477" s="258"/>
      <c r="K477" s="258"/>
      <c r="L477" s="259"/>
      <c r="M477" s="266"/>
      <c r="N477" s="267"/>
      <c r="O477" s="268"/>
      <c r="P477" s="232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4"/>
      <c r="AI477" s="235"/>
      <c r="AJ477" s="236"/>
      <c r="AK477" s="236"/>
      <c r="AL477" s="237"/>
      <c r="AM477" s="226"/>
      <c r="AN477" s="227"/>
      <c r="AO477" s="228"/>
      <c r="AP477" s="155"/>
      <c r="AS477" s="197" t="str">
        <f>IF('（様式例４）出席簿・保護者'!EC113=0,"",'（様式例４）出席簿・保護者'!EC113)</f>
        <v/>
      </c>
    </row>
    <row r="478" spans="2:45" ht="17.100000000000001" hidden="1" customHeight="1" x14ac:dyDescent="0.15">
      <c r="B478" s="146"/>
      <c r="C478" s="215">
        <v>93</v>
      </c>
      <c r="D478" s="245"/>
      <c r="E478" s="246"/>
      <c r="F478" s="247"/>
      <c r="G478" s="251" t="str">
        <f>IF(D478="","",D478)</f>
        <v/>
      </c>
      <c r="H478" s="254"/>
      <c r="I478" s="254"/>
      <c r="J478" s="254"/>
      <c r="K478" s="254"/>
      <c r="L478" s="255"/>
      <c r="M478" s="260"/>
      <c r="N478" s="261"/>
      <c r="O478" s="262"/>
      <c r="P478" s="269" t="s">
        <v>49</v>
      </c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  <c r="AA478" s="270"/>
      <c r="AB478" s="270"/>
      <c r="AC478" s="270"/>
      <c r="AD478" s="270"/>
      <c r="AE478" s="270"/>
      <c r="AF478" s="270"/>
      <c r="AG478" s="270"/>
      <c r="AH478" s="271"/>
      <c r="AI478" s="217" t="s">
        <v>124</v>
      </c>
      <c r="AJ478" s="218"/>
      <c r="AK478" s="218"/>
      <c r="AL478" s="219"/>
      <c r="AM478" s="220"/>
      <c r="AN478" s="221"/>
      <c r="AO478" s="222"/>
      <c r="AP478" s="155"/>
    </row>
    <row r="479" spans="2:45" ht="17.100000000000001" hidden="1" customHeight="1" x14ac:dyDescent="0.15">
      <c r="B479" s="146"/>
      <c r="C479" s="215"/>
      <c r="D479" s="248"/>
      <c r="E479" s="249"/>
      <c r="F479" s="250"/>
      <c r="G479" s="252"/>
      <c r="H479" s="256"/>
      <c r="I479" s="256"/>
      <c r="J479" s="256"/>
      <c r="K479" s="256"/>
      <c r="L479" s="257"/>
      <c r="M479" s="263"/>
      <c r="N479" s="264"/>
      <c r="O479" s="265"/>
      <c r="P479" s="229"/>
      <c r="Q479" s="230"/>
      <c r="R479" s="230"/>
      <c r="S479" s="230"/>
      <c r="T479" s="230"/>
      <c r="U479" s="230"/>
      <c r="V479" s="230"/>
      <c r="W479" s="230"/>
      <c r="X479" s="230"/>
      <c r="Y479" s="230"/>
      <c r="Z479" s="230"/>
      <c r="AA479" s="230"/>
      <c r="AB479" s="230"/>
      <c r="AC479" s="230"/>
      <c r="AD479" s="230"/>
      <c r="AE479" s="230"/>
      <c r="AF479" s="230"/>
      <c r="AG479" s="230"/>
      <c r="AH479" s="231"/>
      <c r="AI479" s="240" t="str">
        <f>AS480</f>
        <v/>
      </c>
      <c r="AJ479" s="241"/>
      <c r="AK479" s="241"/>
      <c r="AL479" s="242"/>
      <c r="AM479" s="223"/>
      <c r="AN479" s="224"/>
      <c r="AO479" s="225"/>
      <c r="AP479" s="155"/>
      <c r="AS479" s="197" t="s">
        <v>126</v>
      </c>
    </row>
    <row r="480" spans="2:45" ht="17.100000000000001" hidden="1" customHeight="1" x14ac:dyDescent="0.15">
      <c r="B480" s="146"/>
      <c r="C480" s="215"/>
      <c r="D480" s="238"/>
      <c r="E480" s="239"/>
      <c r="F480" s="239"/>
      <c r="G480" s="252"/>
      <c r="H480" s="256"/>
      <c r="I480" s="256"/>
      <c r="J480" s="256"/>
      <c r="K480" s="256"/>
      <c r="L480" s="257"/>
      <c r="M480" s="263"/>
      <c r="N480" s="264"/>
      <c r="O480" s="265"/>
      <c r="P480" s="229"/>
      <c r="Q480" s="230"/>
      <c r="R480" s="230"/>
      <c r="S480" s="230"/>
      <c r="T480" s="230"/>
      <c r="U480" s="230"/>
      <c r="V480" s="230"/>
      <c r="W480" s="230"/>
      <c r="X480" s="230"/>
      <c r="Y480" s="230"/>
      <c r="Z480" s="230"/>
      <c r="AA480" s="230"/>
      <c r="AB480" s="230"/>
      <c r="AC480" s="230"/>
      <c r="AD480" s="230"/>
      <c r="AE480" s="230"/>
      <c r="AF480" s="230"/>
      <c r="AG480" s="230"/>
      <c r="AH480" s="231"/>
      <c r="AI480" s="235"/>
      <c r="AJ480" s="236"/>
      <c r="AK480" s="236"/>
      <c r="AL480" s="237"/>
      <c r="AM480" s="223"/>
      <c r="AN480" s="224"/>
      <c r="AO480" s="225"/>
      <c r="AP480" s="155"/>
      <c r="AS480" s="197" t="str">
        <f>IF('（様式例４）出席簿・子供'!ED131=0,"",'（様式例４）出席簿・子供'!ED131)</f>
        <v/>
      </c>
    </row>
    <row r="481" spans="2:45" ht="17.100000000000001" hidden="1" customHeight="1" x14ac:dyDescent="0.15">
      <c r="B481" s="146"/>
      <c r="C481" s="215"/>
      <c r="D481" s="157"/>
      <c r="E481" s="158" t="s">
        <v>25</v>
      </c>
      <c r="F481" s="157"/>
      <c r="G481" s="252"/>
      <c r="H481" s="256"/>
      <c r="I481" s="256"/>
      <c r="J481" s="256"/>
      <c r="K481" s="256"/>
      <c r="L481" s="257"/>
      <c r="M481" s="263"/>
      <c r="N481" s="264"/>
      <c r="O481" s="265"/>
      <c r="P481" s="229"/>
      <c r="Q481" s="230"/>
      <c r="R481" s="230"/>
      <c r="S481" s="230"/>
      <c r="T481" s="230"/>
      <c r="U481" s="230"/>
      <c r="V481" s="230"/>
      <c r="W481" s="230"/>
      <c r="X481" s="230"/>
      <c r="Y481" s="230"/>
      <c r="Z481" s="230"/>
      <c r="AA481" s="230"/>
      <c r="AB481" s="230"/>
      <c r="AC481" s="230"/>
      <c r="AD481" s="230"/>
      <c r="AE481" s="230"/>
      <c r="AF481" s="230"/>
      <c r="AG481" s="230"/>
      <c r="AH481" s="231"/>
      <c r="AI481" s="240" t="str">
        <f>AS482</f>
        <v/>
      </c>
      <c r="AJ481" s="241"/>
      <c r="AK481" s="241"/>
      <c r="AL481" s="242"/>
      <c r="AM481" s="223"/>
      <c r="AN481" s="224"/>
      <c r="AO481" s="225"/>
      <c r="AP481" s="155"/>
      <c r="AS481" s="197" t="s">
        <v>126</v>
      </c>
    </row>
    <row r="482" spans="2:45" ht="17.100000000000001" hidden="1" customHeight="1" x14ac:dyDescent="0.15">
      <c r="B482" s="146"/>
      <c r="C482" s="216"/>
      <c r="D482" s="243"/>
      <c r="E482" s="244"/>
      <c r="F482" s="244"/>
      <c r="G482" s="253"/>
      <c r="H482" s="258"/>
      <c r="I482" s="258"/>
      <c r="J482" s="258"/>
      <c r="K482" s="258"/>
      <c r="L482" s="259"/>
      <c r="M482" s="266"/>
      <c r="N482" s="267"/>
      <c r="O482" s="268"/>
      <c r="P482" s="232"/>
      <c r="Q482" s="233"/>
      <c r="R482" s="233"/>
      <c r="S482" s="233"/>
      <c r="T482" s="233"/>
      <c r="U482" s="233"/>
      <c r="V482" s="233"/>
      <c r="W482" s="233"/>
      <c r="X482" s="233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4"/>
      <c r="AI482" s="235"/>
      <c r="AJ482" s="236"/>
      <c r="AK482" s="236"/>
      <c r="AL482" s="237"/>
      <c r="AM482" s="226"/>
      <c r="AN482" s="227"/>
      <c r="AO482" s="228"/>
      <c r="AP482" s="155"/>
      <c r="AS482" s="197" t="str">
        <f>IF('（様式例４）出席簿・保護者'!ED113=0,"",'（様式例４）出席簿・保護者'!ED113)</f>
        <v/>
      </c>
    </row>
    <row r="483" spans="2:45" ht="17.100000000000001" hidden="1" customHeight="1" x14ac:dyDescent="0.15">
      <c r="B483" s="146"/>
      <c r="C483" s="214">
        <v>94</v>
      </c>
      <c r="D483" s="245"/>
      <c r="E483" s="246"/>
      <c r="F483" s="247"/>
      <c r="G483" s="251" t="str">
        <f>IF(D483="","",D483)</f>
        <v/>
      </c>
      <c r="H483" s="254"/>
      <c r="I483" s="254"/>
      <c r="J483" s="254"/>
      <c r="K483" s="254"/>
      <c r="L483" s="255"/>
      <c r="M483" s="260"/>
      <c r="N483" s="261"/>
      <c r="O483" s="262"/>
      <c r="P483" s="269" t="s">
        <v>49</v>
      </c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  <c r="AA483" s="270"/>
      <c r="AB483" s="270"/>
      <c r="AC483" s="270"/>
      <c r="AD483" s="270"/>
      <c r="AE483" s="270"/>
      <c r="AF483" s="270"/>
      <c r="AG483" s="270"/>
      <c r="AH483" s="271"/>
      <c r="AI483" s="217" t="s">
        <v>124</v>
      </c>
      <c r="AJ483" s="218"/>
      <c r="AK483" s="218"/>
      <c r="AL483" s="219"/>
      <c r="AM483" s="220"/>
      <c r="AN483" s="221"/>
      <c r="AO483" s="222"/>
      <c r="AP483" s="155"/>
    </row>
    <row r="484" spans="2:45" ht="17.100000000000001" hidden="1" customHeight="1" x14ac:dyDescent="0.15">
      <c r="B484" s="146"/>
      <c r="C484" s="215"/>
      <c r="D484" s="248"/>
      <c r="E484" s="249"/>
      <c r="F484" s="250"/>
      <c r="G484" s="252"/>
      <c r="H484" s="256"/>
      <c r="I484" s="256"/>
      <c r="J484" s="256"/>
      <c r="K484" s="256"/>
      <c r="L484" s="257"/>
      <c r="M484" s="263"/>
      <c r="N484" s="264"/>
      <c r="O484" s="265"/>
      <c r="P484" s="229"/>
      <c r="Q484" s="230"/>
      <c r="R484" s="230"/>
      <c r="S484" s="230"/>
      <c r="T484" s="230"/>
      <c r="U484" s="230"/>
      <c r="V484" s="230"/>
      <c r="W484" s="230"/>
      <c r="X484" s="230"/>
      <c r="Y484" s="230"/>
      <c r="Z484" s="230"/>
      <c r="AA484" s="230"/>
      <c r="AB484" s="230"/>
      <c r="AC484" s="230"/>
      <c r="AD484" s="230"/>
      <c r="AE484" s="230"/>
      <c r="AF484" s="230"/>
      <c r="AG484" s="230"/>
      <c r="AH484" s="231"/>
      <c r="AI484" s="240" t="str">
        <f>AS485</f>
        <v/>
      </c>
      <c r="AJ484" s="241"/>
      <c r="AK484" s="241"/>
      <c r="AL484" s="242"/>
      <c r="AM484" s="223"/>
      <c r="AN484" s="224"/>
      <c r="AO484" s="225"/>
      <c r="AP484" s="155"/>
      <c r="AS484" s="197" t="s">
        <v>126</v>
      </c>
    </row>
    <row r="485" spans="2:45" ht="17.100000000000001" hidden="1" customHeight="1" x14ac:dyDescent="0.15">
      <c r="B485" s="146"/>
      <c r="C485" s="215"/>
      <c r="D485" s="238"/>
      <c r="E485" s="239"/>
      <c r="F485" s="239"/>
      <c r="G485" s="252"/>
      <c r="H485" s="256"/>
      <c r="I485" s="256"/>
      <c r="J485" s="256"/>
      <c r="K485" s="256"/>
      <c r="L485" s="257"/>
      <c r="M485" s="263"/>
      <c r="N485" s="264"/>
      <c r="O485" s="265"/>
      <c r="P485" s="229"/>
      <c r="Q485" s="230"/>
      <c r="R485" s="230"/>
      <c r="S485" s="230"/>
      <c r="T485" s="230"/>
      <c r="U485" s="230"/>
      <c r="V485" s="230"/>
      <c r="W485" s="230"/>
      <c r="X485" s="230"/>
      <c r="Y485" s="230"/>
      <c r="Z485" s="230"/>
      <c r="AA485" s="230"/>
      <c r="AB485" s="230"/>
      <c r="AC485" s="230"/>
      <c r="AD485" s="230"/>
      <c r="AE485" s="230"/>
      <c r="AF485" s="230"/>
      <c r="AG485" s="230"/>
      <c r="AH485" s="231"/>
      <c r="AI485" s="235"/>
      <c r="AJ485" s="236"/>
      <c r="AK485" s="236"/>
      <c r="AL485" s="237"/>
      <c r="AM485" s="223"/>
      <c r="AN485" s="224"/>
      <c r="AO485" s="225"/>
      <c r="AP485" s="155"/>
      <c r="AS485" s="197" t="str">
        <f>IF('（様式例４）出席簿・子供'!EE131=0,"",'（様式例４）出席簿・子供'!EE131)</f>
        <v/>
      </c>
    </row>
    <row r="486" spans="2:45" ht="17.100000000000001" hidden="1" customHeight="1" x14ac:dyDescent="0.15">
      <c r="B486" s="146"/>
      <c r="C486" s="215"/>
      <c r="D486" s="157"/>
      <c r="E486" s="158" t="s">
        <v>25</v>
      </c>
      <c r="F486" s="157"/>
      <c r="G486" s="252"/>
      <c r="H486" s="256"/>
      <c r="I486" s="256"/>
      <c r="J486" s="256"/>
      <c r="K486" s="256"/>
      <c r="L486" s="257"/>
      <c r="M486" s="263"/>
      <c r="N486" s="264"/>
      <c r="O486" s="265"/>
      <c r="P486" s="229"/>
      <c r="Q486" s="230"/>
      <c r="R486" s="230"/>
      <c r="S486" s="230"/>
      <c r="T486" s="230"/>
      <c r="U486" s="230"/>
      <c r="V486" s="230"/>
      <c r="W486" s="230"/>
      <c r="X486" s="230"/>
      <c r="Y486" s="230"/>
      <c r="Z486" s="230"/>
      <c r="AA486" s="230"/>
      <c r="AB486" s="230"/>
      <c r="AC486" s="230"/>
      <c r="AD486" s="230"/>
      <c r="AE486" s="230"/>
      <c r="AF486" s="230"/>
      <c r="AG486" s="230"/>
      <c r="AH486" s="231"/>
      <c r="AI486" s="240" t="str">
        <f>AS487</f>
        <v/>
      </c>
      <c r="AJ486" s="241"/>
      <c r="AK486" s="241"/>
      <c r="AL486" s="242"/>
      <c r="AM486" s="223"/>
      <c r="AN486" s="224"/>
      <c r="AO486" s="225"/>
      <c r="AP486" s="155"/>
      <c r="AS486" s="197" t="s">
        <v>126</v>
      </c>
    </row>
    <row r="487" spans="2:45" ht="17.100000000000001" hidden="1" customHeight="1" x14ac:dyDescent="0.15">
      <c r="B487" s="146"/>
      <c r="C487" s="216"/>
      <c r="D487" s="243"/>
      <c r="E487" s="244"/>
      <c r="F487" s="244"/>
      <c r="G487" s="253"/>
      <c r="H487" s="258"/>
      <c r="I487" s="258"/>
      <c r="J487" s="258"/>
      <c r="K487" s="258"/>
      <c r="L487" s="259"/>
      <c r="M487" s="266"/>
      <c r="N487" s="267"/>
      <c r="O487" s="268"/>
      <c r="P487" s="232"/>
      <c r="Q487" s="233"/>
      <c r="R487" s="233"/>
      <c r="S487" s="233"/>
      <c r="T487" s="233"/>
      <c r="U487" s="233"/>
      <c r="V487" s="233"/>
      <c r="W487" s="233"/>
      <c r="X487" s="233"/>
      <c r="Y487" s="233"/>
      <c r="Z487" s="233"/>
      <c r="AA487" s="233"/>
      <c r="AB487" s="233"/>
      <c r="AC487" s="233"/>
      <c r="AD487" s="233"/>
      <c r="AE487" s="233"/>
      <c r="AF487" s="233"/>
      <c r="AG487" s="233"/>
      <c r="AH487" s="234"/>
      <c r="AI487" s="235"/>
      <c r="AJ487" s="236"/>
      <c r="AK487" s="236"/>
      <c r="AL487" s="237"/>
      <c r="AM487" s="226"/>
      <c r="AN487" s="227"/>
      <c r="AO487" s="228"/>
      <c r="AP487" s="155"/>
      <c r="AS487" s="197" t="str">
        <f>IF('（様式例４）出席簿・保護者'!EE113=0,"",'（様式例４）出席簿・保護者'!EE113)</f>
        <v/>
      </c>
    </row>
    <row r="488" spans="2:45" ht="17.100000000000001" hidden="1" customHeight="1" x14ac:dyDescent="0.15">
      <c r="B488" s="146"/>
      <c r="C488" s="215">
        <v>95</v>
      </c>
      <c r="D488" s="245"/>
      <c r="E488" s="246"/>
      <c r="F488" s="247"/>
      <c r="G488" s="251" t="str">
        <f>IF(D488="","",D488)</f>
        <v/>
      </c>
      <c r="H488" s="254"/>
      <c r="I488" s="254"/>
      <c r="J488" s="254"/>
      <c r="K488" s="254"/>
      <c r="L488" s="255"/>
      <c r="M488" s="260"/>
      <c r="N488" s="261"/>
      <c r="O488" s="262"/>
      <c r="P488" s="269" t="s">
        <v>49</v>
      </c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  <c r="AA488" s="270"/>
      <c r="AB488" s="270"/>
      <c r="AC488" s="270"/>
      <c r="AD488" s="270"/>
      <c r="AE488" s="270"/>
      <c r="AF488" s="270"/>
      <c r="AG488" s="270"/>
      <c r="AH488" s="271"/>
      <c r="AI488" s="217" t="s">
        <v>124</v>
      </c>
      <c r="AJ488" s="218"/>
      <c r="AK488" s="218"/>
      <c r="AL488" s="219"/>
      <c r="AM488" s="220"/>
      <c r="AN488" s="221"/>
      <c r="AO488" s="222"/>
      <c r="AP488" s="155"/>
    </row>
    <row r="489" spans="2:45" ht="17.100000000000001" hidden="1" customHeight="1" x14ac:dyDescent="0.15">
      <c r="B489" s="146"/>
      <c r="C489" s="215"/>
      <c r="D489" s="248"/>
      <c r="E489" s="249"/>
      <c r="F489" s="250"/>
      <c r="G489" s="252"/>
      <c r="H489" s="256"/>
      <c r="I489" s="256"/>
      <c r="J489" s="256"/>
      <c r="K489" s="256"/>
      <c r="L489" s="257"/>
      <c r="M489" s="263"/>
      <c r="N489" s="264"/>
      <c r="O489" s="265"/>
      <c r="P489" s="229"/>
      <c r="Q489" s="230"/>
      <c r="R489" s="230"/>
      <c r="S489" s="230"/>
      <c r="T489" s="230"/>
      <c r="U489" s="230"/>
      <c r="V489" s="230"/>
      <c r="W489" s="230"/>
      <c r="X489" s="230"/>
      <c r="Y489" s="230"/>
      <c r="Z489" s="230"/>
      <c r="AA489" s="230"/>
      <c r="AB489" s="230"/>
      <c r="AC489" s="230"/>
      <c r="AD489" s="230"/>
      <c r="AE489" s="230"/>
      <c r="AF489" s="230"/>
      <c r="AG489" s="230"/>
      <c r="AH489" s="231"/>
      <c r="AI489" s="240" t="str">
        <f>AS490</f>
        <v/>
      </c>
      <c r="AJ489" s="241"/>
      <c r="AK489" s="241"/>
      <c r="AL489" s="242"/>
      <c r="AM489" s="223"/>
      <c r="AN489" s="224"/>
      <c r="AO489" s="225"/>
      <c r="AP489" s="155"/>
      <c r="AS489" s="197" t="s">
        <v>126</v>
      </c>
    </row>
    <row r="490" spans="2:45" ht="17.100000000000001" hidden="1" customHeight="1" x14ac:dyDescent="0.15">
      <c r="B490" s="146"/>
      <c r="C490" s="215"/>
      <c r="D490" s="238"/>
      <c r="E490" s="239"/>
      <c r="F490" s="239"/>
      <c r="G490" s="252"/>
      <c r="H490" s="256"/>
      <c r="I490" s="256"/>
      <c r="J490" s="256"/>
      <c r="K490" s="256"/>
      <c r="L490" s="257"/>
      <c r="M490" s="263"/>
      <c r="N490" s="264"/>
      <c r="O490" s="265"/>
      <c r="P490" s="229"/>
      <c r="Q490" s="230"/>
      <c r="R490" s="230"/>
      <c r="S490" s="230"/>
      <c r="T490" s="230"/>
      <c r="U490" s="230"/>
      <c r="V490" s="230"/>
      <c r="W490" s="230"/>
      <c r="X490" s="230"/>
      <c r="Y490" s="230"/>
      <c r="Z490" s="230"/>
      <c r="AA490" s="230"/>
      <c r="AB490" s="230"/>
      <c r="AC490" s="230"/>
      <c r="AD490" s="230"/>
      <c r="AE490" s="230"/>
      <c r="AF490" s="230"/>
      <c r="AG490" s="230"/>
      <c r="AH490" s="231"/>
      <c r="AI490" s="235"/>
      <c r="AJ490" s="236"/>
      <c r="AK490" s="236"/>
      <c r="AL490" s="237"/>
      <c r="AM490" s="223"/>
      <c r="AN490" s="224"/>
      <c r="AO490" s="225"/>
      <c r="AP490" s="155"/>
      <c r="AS490" s="197" t="str">
        <f>IF('（様式例４）出席簿・子供'!EF131=0,"",'（様式例４）出席簿・子供'!EF131)</f>
        <v/>
      </c>
    </row>
    <row r="491" spans="2:45" ht="17.100000000000001" hidden="1" customHeight="1" x14ac:dyDescent="0.15">
      <c r="B491" s="146"/>
      <c r="C491" s="215"/>
      <c r="D491" s="157"/>
      <c r="E491" s="158" t="s">
        <v>25</v>
      </c>
      <c r="F491" s="157"/>
      <c r="G491" s="252"/>
      <c r="H491" s="256"/>
      <c r="I491" s="256"/>
      <c r="J491" s="256"/>
      <c r="K491" s="256"/>
      <c r="L491" s="257"/>
      <c r="M491" s="263"/>
      <c r="N491" s="264"/>
      <c r="O491" s="265"/>
      <c r="P491" s="229"/>
      <c r="Q491" s="230"/>
      <c r="R491" s="230"/>
      <c r="S491" s="230"/>
      <c r="T491" s="230"/>
      <c r="U491" s="230"/>
      <c r="V491" s="230"/>
      <c r="W491" s="230"/>
      <c r="X491" s="230"/>
      <c r="Y491" s="230"/>
      <c r="Z491" s="230"/>
      <c r="AA491" s="230"/>
      <c r="AB491" s="230"/>
      <c r="AC491" s="230"/>
      <c r="AD491" s="230"/>
      <c r="AE491" s="230"/>
      <c r="AF491" s="230"/>
      <c r="AG491" s="230"/>
      <c r="AH491" s="231"/>
      <c r="AI491" s="240" t="str">
        <f>AS492</f>
        <v/>
      </c>
      <c r="AJ491" s="241"/>
      <c r="AK491" s="241"/>
      <c r="AL491" s="242"/>
      <c r="AM491" s="223"/>
      <c r="AN491" s="224"/>
      <c r="AO491" s="225"/>
      <c r="AP491" s="155"/>
      <c r="AS491" s="197" t="s">
        <v>126</v>
      </c>
    </row>
    <row r="492" spans="2:45" ht="17.100000000000001" hidden="1" customHeight="1" x14ac:dyDescent="0.15">
      <c r="B492" s="146"/>
      <c r="C492" s="216"/>
      <c r="D492" s="243"/>
      <c r="E492" s="244"/>
      <c r="F492" s="244"/>
      <c r="G492" s="253"/>
      <c r="H492" s="258"/>
      <c r="I492" s="258"/>
      <c r="J492" s="258"/>
      <c r="K492" s="258"/>
      <c r="L492" s="259"/>
      <c r="M492" s="266"/>
      <c r="N492" s="267"/>
      <c r="O492" s="268"/>
      <c r="P492" s="232"/>
      <c r="Q492" s="233"/>
      <c r="R492" s="233"/>
      <c r="S492" s="233"/>
      <c r="T492" s="233"/>
      <c r="U492" s="233"/>
      <c r="V492" s="233"/>
      <c r="W492" s="233"/>
      <c r="X492" s="233"/>
      <c r="Y492" s="233"/>
      <c r="Z492" s="233"/>
      <c r="AA492" s="233"/>
      <c r="AB492" s="233"/>
      <c r="AC492" s="233"/>
      <c r="AD492" s="233"/>
      <c r="AE492" s="233"/>
      <c r="AF492" s="233"/>
      <c r="AG492" s="233"/>
      <c r="AH492" s="234"/>
      <c r="AI492" s="235"/>
      <c r="AJ492" s="236"/>
      <c r="AK492" s="236"/>
      <c r="AL492" s="237"/>
      <c r="AM492" s="226"/>
      <c r="AN492" s="227"/>
      <c r="AO492" s="228"/>
      <c r="AP492" s="155"/>
      <c r="AS492" s="197" t="str">
        <f>IF('（様式例４）出席簿・保護者'!EF113=0,"",'（様式例４）出席簿・保護者'!EF113)</f>
        <v/>
      </c>
    </row>
    <row r="493" spans="2:45" ht="17.100000000000001" hidden="1" customHeight="1" x14ac:dyDescent="0.15">
      <c r="B493" s="146"/>
      <c r="C493" s="214">
        <v>96</v>
      </c>
      <c r="D493" s="245"/>
      <c r="E493" s="246"/>
      <c r="F493" s="247"/>
      <c r="G493" s="251" t="str">
        <f>IF(D493="","",D493)</f>
        <v/>
      </c>
      <c r="H493" s="254"/>
      <c r="I493" s="254"/>
      <c r="J493" s="254"/>
      <c r="K493" s="254"/>
      <c r="L493" s="255"/>
      <c r="M493" s="260"/>
      <c r="N493" s="261"/>
      <c r="O493" s="262"/>
      <c r="P493" s="269" t="s">
        <v>49</v>
      </c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1"/>
      <c r="AI493" s="217" t="s">
        <v>124</v>
      </c>
      <c r="AJ493" s="218"/>
      <c r="AK493" s="218"/>
      <c r="AL493" s="219"/>
      <c r="AM493" s="220"/>
      <c r="AN493" s="221"/>
      <c r="AO493" s="222"/>
      <c r="AP493" s="155"/>
    </row>
    <row r="494" spans="2:45" ht="17.100000000000001" hidden="1" customHeight="1" x14ac:dyDescent="0.15">
      <c r="B494" s="146"/>
      <c r="C494" s="215"/>
      <c r="D494" s="248"/>
      <c r="E494" s="249"/>
      <c r="F494" s="250"/>
      <c r="G494" s="252"/>
      <c r="H494" s="256"/>
      <c r="I494" s="256"/>
      <c r="J494" s="256"/>
      <c r="K494" s="256"/>
      <c r="L494" s="257"/>
      <c r="M494" s="263"/>
      <c r="N494" s="264"/>
      <c r="O494" s="265"/>
      <c r="P494" s="229"/>
      <c r="Q494" s="230"/>
      <c r="R494" s="230"/>
      <c r="S494" s="230"/>
      <c r="T494" s="230"/>
      <c r="U494" s="230"/>
      <c r="V494" s="230"/>
      <c r="W494" s="230"/>
      <c r="X494" s="230"/>
      <c r="Y494" s="230"/>
      <c r="Z494" s="230"/>
      <c r="AA494" s="230"/>
      <c r="AB494" s="230"/>
      <c r="AC494" s="230"/>
      <c r="AD494" s="230"/>
      <c r="AE494" s="230"/>
      <c r="AF494" s="230"/>
      <c r="AG494" s="230"/>
      <c r="AH494" s="231"/>
      <c r="AI494" s="240" t="str">
        <f>AS495</f>
        <v/>
      </c>
      <c r="AJ494" s="241"/>
      <c r="AK494" s="241"/>
      <c r="AL494" s="242"/>
      <c r="AM494" s="223"/>
      <c r="AN494" s="224"/>
      <c r="AO494" s="225"/>
      <c r="AP494" s="155"/>
      <c r="AS494" s="197" t="s">
        <v>126</v>
      </c>
    </row>
    <row r="495" spans="2:45" ht="17.100000000000001" hidden="1" customHeight="1" x14ac:dyDescent="0.15">
      <c r="B495" s="146"/>
      <c r="C495" s="215"/>
      <c r="D495" s="238"/>
      <c r="E495" s="239"/>
      <c r="F495" s="239"/>
      <c r="G495" s="252"/>
      <c r="H495" s="256"/>
      <c r="I495" s="256"/>
      <c r="J495" s="256"/>
      <c r="K495" s="256"/>
      <c r="L495" s="257"/>
      <c r="M495" s="263"/>
      <c r="N495" s="264"/>
      <c r="O495" s="265"/>
      <c r="P495" s="229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  <c r="AA495" s="230"/>
      <c r="AB495" s="230"/>
      <c r="AC495" s="230"/>
      <c r="AD495" s="230"/>
      <c r="AE495" s="230"/>
      <c r="AF495" s="230"/>
      <c r="AG495" s="230"/>
      <c r="AH495" s="231"/>
      <c r="AI495" s="235"/>
      <c r="AJ495" s="236"/>
      <c r="AK495" s="236"/>
      <c r="AL495" s="237"/>
      <c r="AM495" s="223"/>
      <c r="AN495" s="224"/>
      <c r="AO495" s="225"/>
      <c r="AP495" s="155"/>
      <c r="AS495" s="197" t="str">
        <f>IF('（様式例４）出席簿・子供'!EG131=0,"",'（様式例４）出席簿・子供'!EG131)</f>
        <v/>
      </c>
    </row>
    <row r="496" spans="2:45" ht="17.100000000000001" hidden="1" customHeight="1" x14ac:dyDescent="0.15">
      <c r="B496" s="146"/>
      <c r="C496" s="215"/>
      <c r="D496" s="157"/>
      <c r="E496" s="158" t="s">
        <v>25</v>
      </c>
      <c r="F496" s="157"/>
      <c r="G496" s="252"/>
      <c r="H496" s="256"/>
      <c r="I496" s="256"/>
      <c r="J496" s="256"/>
      <c r="K496" s="256"/>
      <c r="L496" s="257"/>
      <c r="M496" s="263"/>
      <c r="N496" s="264"/>
      <c r="O496" s="265"/>
      <c r="P496" s="229"/>
      <c r="Q496" s="230"/>
      <c r="R496" s="230"/>
      <c r="S496" s="230"/>
      <c r="T496" s="230"/>
      <c r="U496" s="230"/>
      <c r="V496" s="230"/>
      <c r="W496" s="230"/>
      <c r="X496" s="230"/>
      <c r="Y496" s="230"/>
      <c r="Z496" s="230"/>
      <c r="AA496" s="230"/>
      <c r="AB496" s="230"/>
      <c r="AC496" s="230"/>
      <c r="AD496" s="230"/>
      <c r="AE496" s="230"/>
      <c r="AF496" s="230"/>
      <c r="AG496" s="230"/>
      <c r="AH496" s="231"/>
      <c r="AI496" s="240" t="str">
        <f>AS497</f>
        <v/>
      </c>
      <c r="AJ496" s="241"/>
      <c r="AK496" s="241"/>
      <c r="AL496" s="242"/>
      <c r="AM496" s="223"/>
      <c r="AN496" s="224"/>
      <c r="AO496" s="225"/>
      <c r="AP496" s="155"/>
      <c r="AS496" s="197" t="s">
        <v>126</v>
      </c>
    </row>
    <row r="497" spans="2:45" ht="17.100000000000001" hidden="1" customHeight="1" x14ac:dyDescent="0.15">
      <c r="B497" s="146"/>
      <c r="C497" s="216"/>
      <c r="D497" s="243"/>
      <c r="E497" s="244"/>
      <c r="F497" s="244"/>
      <c r="G497" s="253"/>
      <c r="H497" s="258"/>
      <c r="I497" s="258"/>
      <c r="J497" s="258"/>
      <c r="K497" s="258"/>
      <c r="L497" s="259"/>
      <c r="M497" s="266"/>
      <c r="N497" s="267"/>
      <c r="O497" s="268"/>
      <c r="P497" s="232"/>
      <c r="Q497" s="233"/>
      <c r="R497" s="233"/>
      <c r="S497" s="233"/>
      <c r="T497" s="233"/>
      <c r="U497" s="233"/>
      <c r="V497" s="233"/>
      <c r="W497" s="233"/>
      <c r="X497" s="233"/>
      <c r="Y497" s="233"/>
      <c r="Z497" s="233"/>
      <c r="AA497" s="233"/>
      <c r="AB497" s="233"/>
      <c r="AC497" s="233"/>
      <c r="AD497" s="233"/>
      <c r="AE497" s="233"/>
      <c r="AF497" s="233"/>
      <c r="AG497" s="233"/>
      <c r="AH497" s="234"/>
      <c r="AI497" s="235"/>
      <c r="AJ497" s="236"/>
      <c r="AK497" s="236"/>
      <c r="AL497" s="237"/>
      <c r="AM497" s="226"/>
      <c r="AN497" s="227"/>
      <c r="AO497" s="228"/>
      <c r="AP497" s="155"/>
      <c r="AS497" s="197" t="str">
        <f>IF('（様式例４）出席簿・保護者'!EG113=0,"",'（様式例４）出席簿・保護者'!EG113)</f>
        <v/>
      </c>
    </row>
    <row r="498" spans="2:45" ht="17.100000000000001" hidden="1" customHeight="1" x14ac:dyDescent="0.15">
      <c r="B498" s="146"/>
      <c r="C498" s="215">
        <v>97</v>
      </c>
      <c r="D498" s="245"/>
      <c r="E498" s="246"/>
      <c r="F498" s="247"/>
      <c r="G498" s="251" t="str">
        <f>IF(D498="","",D498)</f>
        <v/>
      </c>
      <c r="H498" s="254"/>
      <c r="I498" s="254"/>
      <c r="J498" s="254"/>
      <c r="K498" s="254"/>
      <c r="L498" s="255"/>
      <c r="M498" s="260"/>
      <c r="N498" s="261"/>
      <c r="O498" s="262"/>
      <c r="P498" s="269" t="s">
        <v>49</v>
      </c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  <c r="AA498" s="270"/>
      <c r="AB498" s="270"/>
      <c r="AC498" s="270"/>
      <c r="AD498" s="270"/>
      <c r="AE498" s="270"/>
      <c r="AF498" s="270"/>
      <c r="AG498" s="270"/>
      <c r="AH498" s="271"/>
      <c r="AI498" s="217" t="s">
        <v>124</v>
      </c>
      <c r="AJ498" s="218"/>
      <c r="AK498" s="218"/>
      <c r="AL498" s="219"/>
      <c r="AM498" s="220"/>
      <c r="AN498" s="221"/>
      <c r="AO498" s="222"/>
      <c r="AP498" s="155"/>
    </row>
    <row r="499" spans="2:45" ht="17.100000000000001" hidden="1" customHeight="1" x14ac:dyDescent="0.15">
      <c r="B499" s="146"/>
      <c r="C499" s="215"/>
      <c r="D499" s="248"/>
      <c r="E499" s="249"/>
      <c r="F499" s="250"/>
      <c r="G499" s="252"/>
      <c r="H499" s="256"/>
      <c r="I499" s="256"/>
      <c r="J499" s="256"/>
      <c r="K499" s="256"/>
      <c r="L499" s="257"/>
      <c r="M499" s="263"/>
      <c r="N499" s="264"/>
      <c r="O499" s="265"/>
      <c r="P499" s="229"/>
      <c r="Q499" s="230"/>
      <c r="R499" s="230"/>
      <c r="S499" s="230"/>
      <c r="T499" s="230"/>
      <c r="U499" s="230"/>
      <c r="V499" s="230"/>
      <c r="W499" s="230"/>
      <c r="X499" s="230"/>
      <c r="Y499" s="230"/>
      <c r="Z499" s="230"/>
      <c r="AA499" s="230"/>
      <c r="AB499" s="230"/>
      <c r="AC499" s="230"/>
      <c r="AD499" s="230"/>
      <c r="AE499" s="230"/>
      <c r="AF499" s="230"/>
      <c r="AG499" s="230"/>
      <c r="AH499" s="231"/>
      <c r="AI499" s="240" t="str">
        <f>AS500</f>
        <v/>
      </c>
      <c r="AJ499" s="241"/>
      <c r="AK499" s="241"/>
      <c r="AL499" s="242"/>
      <c r="AM499" s="223"/>
      <c r="AN499" s="224"/>
      <c r="AO499" s="225"/>
      <c r="AP499" s="155"/>
      <c r="AS499" s="197" t="s">
        <v>126</v>
      </c>
    </row>
    <row r="500" spans="2:45" ht="17.100000000000001" hidden="1" customHeight="1" x14ac:dyDescent="0.15">
      <c r="B500" s="146"/>
      <c r="C500" s="215"/>
      <c r="D500" s="238"/>
      <c r="E500" s="239"/>
      <c r="F500" s="239"/>
      <c r="G500" s="252"/>
      <c r="H500" s="256"/>
      <c r="I500" s="256"/>
      <c r="J500" s="256"/>
      <c r="K500" s="256"/>
      <c r="L500" s="257"/>
      <c r="M500" s="263"/>
      <c r="N500" s="264"/>
      <c r="O500" s="265"/>
      <c r="P500" s="229"/>
      <c r="Q500" s="230"/>
      <c r="R500" s="230"/>
      <c r="S500" s="230"/>
      <c r="T500" s="230"/>
      <c r="U500" s="230"/>
      <c r="V500" s="230"/>
      <c r="W500" s="230"/>
      <c r="X500" s="230"/>
      <c r="Y500" s="230"/>
      <c r="Z500" s="230"/>
      <c r="AA500" s="230"/>
      <c r="AB500" s="230"/>
      <c r="AC500" s="230"/>
      <c r="AD500" s="230"/>
      <c r="AE500" s="230"/>
      <c r="AF500" s="230"/>
      <c r="AG500" s="230"/>
      <c r="AH500" s="231"/>
      <c r="AI500" s="235"/>
      <c r="AJ500" s="236"/>
      <c r="AK500" s="236"/>
      <c r="AL500" s="237"/>
      <c r="AM500" s="223"/>
      <c r="AN500" s="224"/>
      <c r="AO500" s="225"/>
      <c r="AP500" s="155"/>
      <c r="AS500" s="197" t="str">
        <f>IF('（様式例４）出席簿・子供'!EH131=0,"",'（様式例４）出席簿・子供'!EH131)</f>
        <v/>
      </c>
    </row>
    <row r="501" spans="2:45" ht="17.100000000000001" hidden="1" customHeight="1" x14ac:dyDescent="0.15">
      <c r="B501" s="146"/>
      <c r="C501" s="215"/>
      <c r="D501" s="157"/>
      <c r="E501" s="158" t="s">
        <v>25</v>
      </c>
      <c r="F501" s="157"/>
      <c r="G501" s="252"/>
      <c r="H501" s="256"/>
      <c r="I501" s="256"/>
      <c r="J501" s="256"/>
      <c r="K501" s="256"/>
      <c r="L501" s="257"/>
      <c r="M501" s="263"/>
      <c r="N501" s="264"/>
      <c r="O501" s="265"/>
      <c r="P501" s="229"/>
      <c r="Q501" s="230"/>
      <c r="R501" s="230"/>
      <c r="S501" s="230"/>
      <c r="T501" s="230"/>
      <c r="U501" s="230"/>
      <c r="V501" s="230"/>
      <c r="W501" s="230"/>
      <c r="X501" s="230"/>
      <c r="Y501" s="230"/>
      <c r="Z501" s="230"/>
      <c r="AA501" s="230"/>
      <c r="AB501" s="230"/>
      <c r="AC501" s="230"/>
      <c r="AD501" s="230"/>
      <c r="AE501" s="230"/>
      <c r="AF501" s="230"/>
      <c r="AG501" s="230"/>
      <c r="AH501" s="231"/>
      <c r="AI501" s="240" t="str">
        <f>AS502</f>
        <v/>
      </c>
      <c r="AJ501" s="241"/>
      <c r="AK501" s="241"/>
      <c r="AL501" s="242"/>
      <c r="AM501" s="223"/>
      <c r="AN501" s="224"/>
      <c r="AO501" s="225"/>
      <c r="AP501" s="155"/>
      <c r="AS501" s="197" t="s">
        <v>126</v>
      </c>
    </row>
    <row r="502" spans="2:45" ht="17.100000000000001" hidden="1" customHeight="1" x14ac:dyDescent="0.15">
      <c r="B502" s="146"/>
      <c r="C502" s="216"/>
      <c r="D502" s="243"/>
      <c r="E502" s="244"/>
      <c r="F502" s="244"/>
      <c r="G502" s="253"/>
      <c r="H502" s="258"/>
      <c r="I502" s="258"/>
      <c r="J502" s="258"/>
      <c r="K502" s="258"/>
      <c r="L502" s="259"/>
      <c r="M502" s="266"/>
      <c r="N502" s="267"/>
      <c r="O502" s="268"/>
      <c r="P502" s="232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/>
      <c r="AA502" s="233"/>
      <c r="AB502" s="233"/>
      <c r="AC502" s="233"/>
      <c r="AD502" s="233"/>
      <c r="AE502" s="233"/>
      <c r="AF502" s="233"/>
      <c r="AG502" s="233"/>
      <c r="AH502" s="234"/>
      <c r="AI502" s="235"/>
      <c r="AJ502" s="236"/>
      <c r="AK502" s="236"/>
      <c r="AL502" s="237"/>
      <c r="AM502" s="226"/>
      <c r="AN502" s="227"/>
      <c r="AO502" s="228"/>
      <c r="AP502" s="155"/>
      <c r="AS502" s="197" t="str">
        <f>IF('（様式例４）出席簿・保護者'!EH113=0,"",'（様式例４）出席簿・保護者'!EH113)</f>
        <v/>
      </c>
    </row>
    <row r="503" spans="2:45" ht="17.100000000000001" hidden="1" customHeight="1" x14ac:dyDescent="0.15">
      <c r="B503" s="146"/>
      <c r="C503" s="214">
        <v>98</v>
      </c>
      <c r="D503" s="245"/>
      <c r="E503" s="246"/>
      <c r="F503" s="247"/>
      <c r="G503" s="251" t="str">
        <f>IF(D503="","",D503)</f>
        <v/>
      </c>
      <c r="H503" s="254"/>
      <c r="I503" s="254"/>
      <c r="J503" s="254"/>
      <c r="K503" s="254"/>
      <c r="L503" s="255"/>
      <c r="M503" s="260"/>
      <c r="N503" s="261"/>
      <c r="O503" s="262"/>
      <c r="P503" s="269" t="s">
        <v>49</v>
      </c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1"/>
      <c r="AI503" s="217" t="s">
        <v>124</v>
      </c>
      <c r="AJ503" s="218"/>
      <c r="AK503" s="218"/>
      <c r="AL503" s="219"/>
      <c r="AM503" s="220"/>
      <c r="AN503" s="221"/>
      <c r="AO503" s="222"/>
      <c r="AP503" s="155"/>
    </row>
    <row r="504" spans="2:45" ht="17.100000000000001" hidden="1" customHeight="1" x14ac:dyDescent="0.15">
      <c r="B504" s="146"/>
      <c r="C504" s="215"/>
      <c r="D504" s="248"/>
      <c r="E504" s="249"/>
      <c r="F504" s="250"/>
      <c r="G504" s="252"/>
      <c r="H504" s="256"/>
      <c r="I504" s="256"/>
      <c r="J504" s="256"/>
      <c r="K504" s="256"/>
      <c r="L504" s="257"/>
      <c r="M504" s="263"/>
      <c r="N504" s="264"/>
      <c r="O504" s="265"/>
      <c r="P504" s="229"/>
      <c r="Q504" s="230"/>
      <c r="R504" s="230"/>
      <c r="S504" s="230"/>
      <c r="T504" s="230"/>
      <c r="U504" s="230"/>
      <c r="V504" s="230"/>
      <c r="W504" s="230"/>
      <c r="X504" s="230"/>
      <c r="Y504" s="230"/>
      <c r="Z504" s="230"/>
      <c r="AA504" s="230"/>
      <c r="AB504" s="230"/>
      <c r="AC504" s="230"/>
      <c r="AD504" s="230"/>
      <c r="AE504" s="230"/>
      <c r="AF504" s="230"/>
      <c r="AG504" s="230"/>
      <c r="AH504" s="231"/>
      <c r="AI504" s="240" t="str">
        <f>AS505</f>
        <v/>
      </c>
      <c r="AJ504" s="241"/>
      <c r="AK504" s="241"/>
      <c r="AL504" s="242"/>
      <c r="AM504" s="223"/>
      <c r="AN504" s="224"/>
      <c r="AO504" s="225"/>
      <c r="AP504" s="155"/>
      <c r="AS504" s="197" t="s">
        <v>126</v>
      </c>
    </row>
    <row r="505" spans="2:45" ht="17.100000000000001" hidden="1" customHeight="1" x14ac:dyDescent="0.15">
      <c r="B505" s="146"/>
      <c r="C505" s="215"/>
      <c r="D505" s="238"/>
      <c r="E505" s="239"/>
      <c r="F505" s="239"/>
      <c r="G505" s="252"/>
      <c r="H505" s="256"/>
      <c r="I505" s="256"/>
      <c r="J505" s="256"/>
      <c r="K505" s="256"/>
      <c r="L505" s="257"/>
      <c r="M505" s="263"/>
      <c r="N505" s="264"/>
      <c r="O505" s="265"/>
      <c r="P505" s="229"/>
      <c r="Q505" s="230"/>
      <c r="R505" s="230"/>
      <c r="S505" s="230"/>
      <c r="T505" s="230"/>
      <c r="U505" s="230"/>
      <c r="V505" s="230"/>
      <c r="W505" s="230"/>
      <c r="X505" s="230"/>
      <c r="Y505" s="230"/>
      <c r="Z505" s="230"/>
      <c r="AA505" s="230"/>
      <c r="AB505" s="230"/>
      <c r="AC505" s="230"/>
      <c r="AD505" s="230"/>
      <c r="AE505" s="230"/>
      <c r="AF505" s="230"/>
      <c r="AG505" s="230"/>
      <c r="AH505" s="231"/>
      <c r="AI505" s="235"/>
      <c r="AJ505" s="236"/>
      <c r="AK505" s="236"/>
      <c r="AL505" s="237"/>
      <c r="AM505" s="223"/>
      <c r="AN505" s="224"/>
      <c r="AO505" s="225"/>
      <c r="AP505" s="155"/>
      <c r="AS505" s="197" t="str">
        <f>IF('（様式例４）出席簿・子供'!EI131=0,"",'（様式例４）出席簿・子供'!EI131)</f>
        <v/>
      </c>
    </row>
    <row r="506" spans="2:45" ht="17.100000000000001" hidden="1" customHeight="1" x14ac:dyDescent="0.15">
      <c r="B506" s="146"/>
      <c r="C506" s="215"/>
      <c r="D506" s="157"/>
      <c r="E506" s="158" t="s">
        <v>25</v>
      </c>
      <c r="F506" s="157"/>
      <c r="G506" s="252"/>
      <c r="H506" s="256"/>
      <c r="I506" s="256"/>
      <c r="J506" s="256"/>
      <c r="K506" s="256"/>
      <c r="L506" s="257"/>
      <c r="M506" s="263"/>
      <c r="N506" s="264"/>
      <c r="O506" s="265"/>
      <c r="P506" s="229"/>
      <c r="Q506" s="230"/>
      <c r="R506" s="230"/>
      <c r="S506" s="230"/>
      <c r="T506" s="230"/>
      <c r="U506" s="230"/>
      <c r="V506" s="230"/>
      <c r="W506" s="230"/>
      <c r="X506" s="230"/>
      <c r="Y506" s="230"/>
      <c r="Z506" s="230"/>
      <c r="AA506" s="230"/>
      <c r="AB506" s="230"/>
      <c r="AC506" s="230"/>
      <c r="AD506" s="230"/>
      <c r="AE506" s="230"/>
      <c r="AF506" s="230"/>
      <c r="AG506" s="230"/>
      <c r="AH506" s="231"/>
      <c r="AI506" s="240" t="str">
        <f>AS507</f>
        <v/>
      </c>
      <c r="AJ506" s="241"/>
      <c r="AK506" s="241"/>
      <c r="AL506" s="242"/>
      <c r="AM506" s="223"/>
      <c r="AN506" s="224"/>
      <c r="AO506" s="225"/>
      <c r="AP506" s="155"/>
      <c r="AS506" s="197" t="s">
        <v>126</v>
      </c>
    </row>
    <row r="507" spans="2:45" ht="17.100000000000001" hidden="1" customHeight="1" x14ac:dyDescent="0.15">
      <c r="B507" s="146"/>
      <c r="C507" s="216"/>
      <c r="D507" s="243"/>
      <c r="E507" s="244"/>
      <c r="F507" s="244"/>
      <c r="G507" s="253"/>
      <c r="H507" s="258"/>
      <c r="I507" s="258"/>
      <c r="J507" s="258"/>
      <c r="K507" s="258"/>
      <c r="L507" s="259"/>
      <c r="M507" s="266"/>
      <c r="N507" s="267"/>
      <c r="O507" s="268"/>
      <c r="P507" s="232"/>
      <c r="Q507" s="233"/>
      <c r="R507" s="233"/>
      <c r="S507" s="233"/>
      <c r="T507" s="233"/>
      <c r="U507" s="233"/>
      <c r="V507" s="233"/>
      <c r="W507" s="233"/>
      <c r="X507" s="233"/>
      <c r="Y507" s="233"/>
      <c r="Z507" s="233"/>
      <c r="AA507" s="233"/>
      <c r="AB507" s="233"/>
      <c r="AC507" s="233"/>
      <c r="AD507" s="233"/>
      <c r="AE507" s="233"/>
      <c r="AF507" s="233"/>
      <c r="AG507" s="233"/>
      <c r="AH507" s="234"/>
      <c r="AI507" s="235"/>
      <c r="AJ507" s="236"/>
      <c r="AK507" s="236"/>
      <c r="AL507" s="237"/>
      <c r="AM507" s="226"/>
      <c r="AN507" s="227"/>
      <c r="AO507" s="228"/>
      <c r="AP507" s="155"/>
      <c r="AS507" s="197" t="str">
        <f>IF('（様式例４）出席簿・保護者'!EI113=0,"",'（様式例４）出席簿・保護者'!EI113)</f>
        <v/>
      </c>
    </row>
    <row r="508" spans="2:45" ht="17.100000000000001" hidden="1" customHeight="1" x14ac:dyDescent="0.15">
      <c r="B508" s="146"/>
      <c r="C508" s="215">
        <v>99</v>
      </c>
      <c r="D508" s="272"/>
      <c r="E508" s="273"/>
      <c r="F508" s="274"/>
      <c r="G508" s="252" t="str">
        <f>IF(D508="","",D508)</f>
        <v/>
      </c>
      <c r="H508" s="256"/>
      <c r="I508" s="256"/>
      <c r="J508" s="256"/>
      <c r="K508" s="256"/>
      <c r="L508" s="257"/>
      <c r="M508" s="263"/>
      <c r="N508" s="264"/>
      <c r="O508" s="265"/>
      <c r="P508" s="229" t="s">
        <v>49</v>
      </c>
      <c r="Q508" s="230"/>
      <c r="R508" s="230"/>
      <c r="S508" s="230"/>
      <c r="T508" s="230"/>
      <c r="U508" s="230"/>
      <c r="V508" s="230"/>
      <c r="W508" s="230"/>
      <c r="X508" s="230"/>
      <c r="Y508" s="230"/>
      <c r="Z508" s="230"/>
      <c r="AA508" s="230"/>
      <c r="AB508" s="230"/>
      <c r="AC508" s="230"/>
      <c r="AD508" s="230"/>
      <c r="AE508" s="230"/>
      <c r="AF508" s="230"/>
      <c r="AG508" s="230"/>
      <c r="AH508" s="231"/>
      <c r="AI508" s="217" t="s">
        <v>124</v>
      </c>
      <c r="AJ508" s="218"/>
      <c r="AK508" s="218"/>
      <c r="AL508" s="219"/>
      <c r="AM508" s="223"/>
      <c r="AN508" s="224"/>
      <c r="AO508" s="225"/>
      <c r="AP508" s="155"/>
    </row>
    <row r="509" spans="2:45" ht="17.100000000000001" hidden="1" customHeight="1" x14ac:dyDescent="0.15">
      <c r="B509" s="146"/>
      <c r="C509" s="215"/>
      <c r="D509" s="248"/>
      <c r="E509" s="249"/>
      <c r="F509" s="250"/>
      <c r="G509" s="252"/>
      <c r="H509" s="256"/>
      <c r="I509" s="256"/>
      <c r="J509" s="256"/>
      <c r="K509" s="256"/>
      <c r="L509" s="257"/>
      <c r="M509" s="263"/>
      <c r="N509" s="264"/>
      <c r="O509" s="265"/>
      <c r="P509" s="229"/>
      <c r="Q509" s="230"/>
      <c r="R509" s="230"/>
      <c r="S509" s="230"/>
      <c r="T509" s="230"/>
      <c r="U509" s="230"/>
      <c r="V509" s="230"/>
      <c r="W509" s="230"/>
      <c r="X509" s="230"/>
      <c r="Y509" s="230"/>
      <c r="Z509" s="230"/>
      <c r="AA509" s="230"/>
      <c r="AB509" s="230"/>
      <c r="AC509" s="230"/>
      <c r="AD509" s="230"/>
      <c r="AE509" s="230"/>
      <c r="AF509" s="230"/>
      <c r="AG509" s="230"/>
      <c r="AH509" s="231"/>
      <c r="AI509" s="240" t="str">
        <f>AS510</f>
        <v/>
      </c>
      <c r="AJ509" s="241"/>
      <c r="AK509" s="241"/>
      <c r="AL509" s="242"/>
      <c r="AM509" s="223"/>
      <c r="AN509" s="224"/>
      <c r="AO509" s="225"/>
      <c r="AP509" s="155"/>
      <c r="AS509" s="197" t="s">
        <v>126</v>
      </c>
    </row>
    <row r="510" spans="2:45" ht="17.100000000000001" hidden="1" customHeight="1" x14ac:dyDescent="0.15">
      <c r="B510" s="146"/>
      <c r="C510" s="215"/>
      <c r="D510" s="238"/>
      <c r="E510" s="239"/>
      <c r="F510" s="239"/>
      <c r="G510" s="252"/>
      <c r="H510" s="256"/>
      <c r="I510" s="256"/>
      <c r="J510" s="256"/>
      <c r="K510" s="256"/>
      <c r="L510" s="257"/>
      <c r="M510" s="263"/>
      <c r="N510" s="264"/>
      <c r="O510" s="265"/>
      <c r="P510" s="229"/>
      <c r="Q510" s="230"/>
      <c r="R510" s="230"/>
      <c r="S510" s="230"/>
      <c r="T510" s="230"/>
      <c r="U510" s="230"/>
      <c r="V510" s="230"/>
      <c r="W510" s="230"/>
      <c r="X510" s="230"/>
      <c r="Y510" s="230"/>
      <c r="Z510" s="230"/>
      <c r="AA510" s="230"/>
      <c r="AB510" s="230"/>
      <c r="AC510" s="230"/>
      <c r="AD510" s="230"/>
      <c r="AE510" s="230"/>
      <c r="AF510" s="230"/>
      <c r="AG510" s="230"/>
      <c r="AH510" s="231"/>
      <c r="AI510" s="235"/>
      <c r="AJ510" s="236"/>
      <c r="AK510" s="236"/>
      <c r="AL510" s="237"/>
      <c r="AM510" s="223"/>
      <c r="AN510" s="224"/>
      <c r="AO510" s="225"/>
      <c r="AP510" s="155"/>
      <c r="AS510" s="197" t="str">
        <f>IF('（様式例４）出席簿・子供'!EJ131=0,"",'（様式例４）出席簿・子供'!EJ131)</f>
        <v/>
      </c>
    </row>
    <row r="511" spans="2:45" ht="17.100000000000001" hidden="1" customHeight="1" x14ac:dyDescent="0.15">
      <c r="B511" s="146"/>
      <c r="C511" s="215"/>
      <c r="D511" s="157"/>
      <c r="E511" s="158" t="s">
        <v>25</v>
      </c>
      <c r="F511" s="157"/>
      <c r="G511" s="252"/>
      <c r="H511" s="256"/>
      <c r="I511" s="256"/>
      <c r="J511" s="256"/>
      <c r="K511" s="256"/>
      <c r="L511" s="257"/>
      <c r="M511" s="263"/>
      <c r="N511" s="264"/>
      <c r="O511" s="265"/>
      <c r="P511" s="229"/>
      <c r="Q511" s="230"/>
      <c r="R511" s="230"/>
      <c r="S511" s="230"/>
      <c r="T511" s="230"/>
      <c r="U511" s="230"/>
      <c r="V511" s="230"/>
      <c r="W511" s="230"/>
      <c r="X511" s="230"/>
      <c r="Y511" s="230"/>
      <c r="Z511" s="230"/>
      <c r="AA511" s="230"/>
      <c r="AB511" s="230"/>
      <c r="AC511" s="230"/>
      <c r="AD511" s="230"/>
      <c r="AE511" s="230"/>
      <c r="AF511" s="230"/>
      <c r="AG511" s="230"/>
      <c r="AH511" s="231"/>
      <c r="AI511" s="240" t="str">
        <f>AS512</f>
        <v/>
      </c>
      <c r="AJ511" s="241"/>
      <c r="AK511" s="241"/>
      <c r="AL511" s="242"/>
      <c r="AM511" s="223"/>
      <c r="AN511" s="224"/>
      <c r="AO511" s="225"/>
      <c r="AP511" s="155"/>
      <c r="AS511" s="197" t="s">
        <v>126</v>
      </c>
    </row>
    <row r="512" spans="2:45" ht="17.100000000000001" hidden="1" customHeight="1" x14ac:dyDescent="0.15">
      <c r="B512" s="146"/>
      <c r="C512" s="216"/>
      <c r="D512" s="243"/>
      <c r="E512" s="244"/>
      <c r="F512" s="244"/>
      <c r="G512" s="253"/>
      <c r="H512" s="258"/>
      <c r="I512" s="258"/>
      <c r="J512" s="258"/>
      <c r="K512" s="258"/>
      <c r="L512" s="259"/>
      <c r="M512" s="266"/>
      <c r="N512" s="267"/>
      <c r="O512" s="268"/>
      <c r="P512" s="232"/>
      <c r="Q512" s="233"/>
      <c r="R512" s="233"/>
      <c r="S512" s="233"/>
      <c r="T512" s="233"/>
      <c r="U512" s="233"/>
      <c r="V512" s="233"/>
      <c r="W512" s="233"/>
      <c r="X512" s="233"/>
      <c r="Y512" s="233"/>
      <c r="Z512" s="233"/>
      <c r="AA512" s="233"/>
      <c r="AB512" s="233"/>
      <c r="AC512" s="233"/>
      <c r="AD512" s="233"/>
      <c r="AE512" s="233"/>
      <c r="AF512" s="233"/>
      <c r="AG512" s="233"/>
      <c r="AH512" s="234"/>
      <c r="AI512" s="235"/>
      <c r="AJ512" s="236"/>
      <c r="AK512" s="236"/>
      <c r="AL512" s="237"/>
      <c r="AM512" s="226"/>
      <c r="AN512" s="227"/>
      <c r="AO512" s="228"/>
      <c r="AP512" s="155"/>
      <c r="AS512" s="197" t="str">
        <f>IF('（様式例４）出席簿・保護者'!EJ113=0,"",'（様式例４）出席簿・保護者'!EJ113)</f>
        <v/>
      </c>
    </row>
    <row r="513" spans="2:45" ht="17.100000000000001" hidden="1" customHeight="1" x14ac:dyDescent="0.15">
      <c r="B513" s="146"/>
      <c r="C513" s="214">
        <v>100</v>
      </c>
      <c r="D513" s="245"/>
      <c r="E513" s="246"/>
      <c r="F513" s="247"/>
      <c r="G513" s="251" t="str">
        <f>IF(D513="","",D513)</f>
        <v/>
      </c>
      <c r="H513" s="254"/>
      <c r="I513" s="254"/>
      <c r="J513" s="254"/>
      <c r="K513" s="254"/>
      <c r="L513" s="255"/>
      <c r="M513" s="260"/>
      <c r="N513" s="261"/>
      <c r="O513" s="262"/>
      <c r="P513" s="269" t="s">
        <v>49</v>
      </c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1"/>
      <c r="AI513" s="217" t="s">
        <v>124</v>
      </c>
      <c r="AJ513" s="218"/>
      <c r="AK513" s="218"/>
      <c r="AL513" s="219"/>
      <c r="AM513" s="220"/>
      <c r="AN513" s="221"/>
      <c r="AO513" s="222"/>
      <c r="AP513" s="155"/>
    </row>
    <row r="514" spans="2:45" ht="17.100000000000001" hidden="1" customHeight="1" x14ac:dyDescent="0.15">
      <c r="B514" s="146"/>
      <c r="C514" s="215"/>
      <c r="D514" s="248"/>
      <c r="E514" s="249"/>
      <c r="F514" s="250"/>
      <c r="G514" s="252"/>
      <c r="H514" s="256"/>
      <c r="I514" s="256"/>
      <c r="J514" s="256"/>
      <c r="K514" s="256"/>
      <c r="L514" s="257"/>
      <c r="M514" s="263"/>
      <c r="N514" s="264"/>
      <c r="O514" s="265"/>
      <c r="P514" s="229"/>
      <c r="Q514" s="230"/>
      <c r="R514" s="230"/>
      <c r="S514" s="230"/>
      <c r="T514" s="230"/>
      <c r="U514" s="230"/>
      <c r="V514" s="230"/>
      <c r="W514" s="230"/>
      <c r="X514" s="230"/>
      <c r="Y514" s="230"/>
      <c r="Z514" s="230"/>
      <c r="AA514" s="230"/>
      <c r="AB514" s="230"/>
      <c r="AC514" s="230"/>
      <c r="AD514" s="230"/>
      <c r="AE514" s="230"/>
      <c r="AF514" s="230"/>
      <c r="AG514" s="230"/>
      <c r="AH514" s="231"/>
      <c r="AI514" s="240" t="str">
        <f>AS515</f>
        <v/>
      </c>
      <c r="AJ514" s="241"/>
      <c r="AK514" s="241"/>
      <c r="AL514" s="242"/>
      <c r="AM514" s="223"/>
      <c r="AN514" s="224"/>
      <c r="AO514" s="225"/>
      <c r="AP514" s="155"/>
      <c r="AS514" s="197" t="s">
        <v>126</v>
      </c>
    </row>
    <row r="515" spans="2:45" ht="17.100000000000001" hidden="1" customHeight="1" x14ac:dyDescent="0.15">
      <c r="B515" s="146"/>
      <c r="C515" s="215"/>
      <c r="D515" s="238"/>
      <c r="E515" s="239"/>
      <c r="F515" s="239"/>
      <c r="G515" s="252"/>
      <c r="H515" s="256"/>
      <c r="I515" s="256"/>
      <c r="J515" s="256"/>
      <c r="K515" s="256"/>
      <c r="L515" s="257"/>
      <c r="M515" s="263"/>
      <c r="N515" s="264"/>
      <c r="O515" s="265"/>
      <c r="P515" s="229"/>
      <c r="Q515" s="230"/>
      <c r="R515" s="230"/>
      <c r="S515" s="230"/>
      <c r="T515" s="230"/>
      <c r="U515" s="230"/>
      <c r="V515" s="230"/>
      <c r="W515" s="230"/>
      <c r="X515" s="230"/>
      <c r="Y515" s="230"/>
      <c r="Z515" s="230"/>
      <c r="AA515" s="230"/>
      <c r="AB515" s="230"/>
      <c r="AC515" s="230"/>
      <c r="AD515" s="230"/>
      <c r="AE515" s="230"/>
      <c r="AF515" s="230"/>
      <c r="AG515" s="230"/>
      <c r="AH515" s="231"/>
      <c r="AI515" s="235"/>
      <c r="AJ515" s="236"/>
      <c r="AK515" s="236"/>
      <c r="AL515" s="237"/>
      <c r="AM515" s="223"/>
      <c r="AN515" s="224"/>
      <c r="AO515" s="225"/>
      <c r="AP515" s="155"/>
      <c r="AS515" s="197" t="str">
        <f>IF('（様式例４）出席簿・子供'!EK131=0,"",'（様式例４）出席簿・子供'!EK131)</f>
        <v/>
      </c>
    </row>
    <row r="516" spans="2:45" ht="17.100000000000001" hidden="1" customHeight="1" x14ac:dyDescent="0.15">
      <c r="B516" s="146"/>
      <c r="C516" s="215"/>
      <c r="D516" s="157"/>
      <c r="E516" s="158" t="s">
        <v>25</v>
      </c>
      <c r="F516" s="157"/>
      <c r="G516" s="252"/>
      <c r="H516" s="256"/>
      <c r="I516" s="256"/>
      <c r="J516" s="256"/>
      <c r="K516" s="256"/>
      <c r="L516" s="257"/>
      <c r="M516" s="263"/>
      <c r="N516" s="264"/>
      <c r="O516" s="265"/>
      <c r="P516" s="229"/>
      <c r="Q516" s="230"/>
      <c r="R516" s="230"/>
      <c r="S516" s="230"/>
      <c r="T516" s="230"/>
      <c r="U516" s="230"/>
      <c r="V516" s="230"/>
      <c r="W516" s="230"/>
      <c r="X516" s="230"/>
      <c r="Y516" s="230"/>
      <c r="Z516" s="230"/>
      <c r="AA516" s="230"/>
      <c r="AB516" s="230"/>
      <c r="AC516" s="230"/>
      <c r="AD516" s="230"/>
      <c r="AE516" s="230"/>
      <c r="AF516" s="230"/>
      <c r="AG516" s="230"/>
      <c r="AH516" s="231"/>
      <c r="AI516" s="240" t="str">
        <f>AS517</f>
        <v/>
      </c>
      <c r="AJ516" s="241"/>
      <c r="AK516" s="241"/>
      <c r="AL516" s="242"/>
      <c r="AM516" s="223"/>
      <c r="AN516" s="224"/>
      <c r="AO516" s="225"/>
      <c r="AP516" s="155"/>
      <c r="AS516" s="197" t="s">
        <v>126</v>
      </c>
    </row>
    <row r="517" spans="2:45" ht="17.100000000000001" hidden="1" customHeight="1" x14ac:dyDescent="0.15">
      <c r="B517" s="146"/>
      <c r="C517" s="216"/>
      <c r="D517" s="243"/>
      <c r="E517" s="244"/>
      <c r="F517" s="244"/>
      <c r="G517" s="253"/>
      <c r="H517" s="258"/>
      <c r="I517" s="258"/>
      <c r="J517" s="258"/>
      <c r="K517" s="258"/>
      <c r="L517" s="259"/>
      <c r="M517" s="266"/>
      <c r="N517" s="267"/>
      <c r="O517" s="268"/>
      <c r="P517" s="232"/>
      <c r="Q517" s="233"/>
      <c r="R517" s="233"/>
      <c r="S517" s="233"/>
      <c r="T517" s="233"/>
      <c r="U517" s="233"/>
      <c r="V517" s="233"/>
      <c r="W517" s="233"/>
      <c r="X517" s="233"/>
      <c r="Y517" s="233"/>
      <c r="Z517" s="233"/>
      <c r="AA517" s="233"/>
      <c r="AB517" s="233"/>
      <c r="AC517" s="233"/>
      <c r="AD517" s="233"/>
      <c r="AE517" s="233"/>
      <c r="AF517" s="233"/>
      <c r="AG517" s="233"/>
      <c r="AH517" s="234"/>
      <c r="AI517" s="235"/>
      <c r="AJ517" s="236"/>
      <c r="AK517" s="236"/>
      <c r="AL517" s="237"/>
      <c r="AM517" s="226"/>
      <c r="AN517" s="227"/>
      <c r="AO517" s="228"/>
      <c r="AP517" s="155"/>
      <c r="AS517" s="197" t="str">
        <f>IF('（様式例４）出席簿・保護者'!EK113=0,"",'（様式例４）出席簿・保護者'!EK113)</f>
        <v/>
      </c>
    </row>
    <row r="518" spans="2:45" ht="17.100000000000001" hidden="1" customHeight="1" x14ac:dyDescent="0.15">
      <c r="B518" s="146"/>
      <c r="C518" s="215">
        <v>101</v>
      </c>
      <c r="D518" s="245"/>
      <c r="E518" s="246"/>
      <c r="F518" s="247"/>
      <c r="G518" s="251" t="str">
        <f>IF(D518="","",D518)</f>
        <v/>
      </c>
      <c r="H518" s="254"/>
      <c r="I518" s="254"/>
      <c r="J518" s="254"/>
      <c r="K518" s="254"/>
      <c r="L518" s="255"/>
      <c r="M518" s="260"/>
      <c r="N518" s="261"/>
      <c r="O518" s="262"/>
      <c r="P518" s="269" t="s">
        <v>49</v>
      </c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1"/>
      <c r="AI518" s="217" t="s">
        <v>124</v>
      </c>
      <c r="AJ518" s="218"/>
      <c r="AK518" s="218"/>
      <c r="AL518" s="219"/>
      <c r="AM518" s="220"/>
      <c r="AN518" s="221"/>
      <c r="AO518" s="222"/>
      <c r="AP518" s="155"/>
    </row>
    <row r="519" spans="2:45" ht="17.100000000000001" hidden="1" customHeight="1" x14ac:dyDescent="0.15">
      <c r="B519" s="146"/>
      <c r="C519" s="215"/>
      <c r="D519" s="248"/>
      <c r="E519" s="249"/>
      <c r="F519" s="250"/>
      <c r="G519" s="252"/>
      <c r="H519" s="256"/>
      <c r="I519" s="256"/>
      <c r="J519" s="256"/>
      <c r="K519" s="256"/>
      <c r="L519" s="257"/>
      <c r="M519" s="263"/>
      <c r="N519" s="264"/>
      <c r="O519" s="265"/>
      <c r="P519" s="229"/>
      <c r="Q519" s="230"/>
      <c r="R519" s="230"/>
      <c r="S519" s="230"/>
      <c r="T519" s="230"/>
      <c r="U519" s="230"/>
      <c r="V519" s="230"/>
      <c r="W519" s="230"/>
      <c r="X519" s="230"/>
      <c r="Y519" s="230"/>
      <c r="Z519" s="230"/>
      <c r="AA519" s="230"/>
      <c r="AB519" s="230"/>
      <c r="AC519" s="230"/>
      <c r="AD519" s="230"/>
      <c r="AE519" s="230"/>
      <c r="AF519" s="230"/>
      <c r="AG519" s="230"/>
      <c r="AH519" s="231"/>
      <c r="AI519" s="208" t="str">
        <f>AS520</f>
        <v/>
      </c>
      <c r="AJ519" s="209"/>
      <c r="AK519" s="209"/>
      <c r="AL519" s="210"/>
      <c r="AM519" s="223"/>
      <c r="AN519" s="224"/>
      <c r="AO519" s="225"/>
      <c r="AP519" s="155"/>
      <c r="AS519" s="197" t="s">
        <v>126</v>
      </c>
    </row>
    <row r="520" spans="2:45" ht="17.100000000000001" hidden="1" customHeight="1" x14ac:dyDescent="0.15">
      <c r="B520" s="146"/>
      <c r="C520" s="215"/>
      <c r="D520" s="238"/>
      <c r="E520" s="239"/>
      <c r="F520" s="239"/>
      <c r="G520" s="252"/>
      <c r="H520" s="256"/>
      <c r="I520" s="256"/>
      <c r="J520" s="256"/>
      <c r="K520" s="256"/>
      <c r="L520" s="257"/>
      <c r="M520" s="263"/>
      <c r="N520" s="264"/>
      <c r="O520" s="265"/>
      <c r="P520" s="229"/>
      <c r="Q520" s="230"/>
      <c r="R520" s="230"/>
      <c r="S520" s="230"/>
      <c r="T520" s="230"/>
      <c r="U520" s="230"/>
      <c r="V520" s="230"/>
      <c r="W520" s="230"/>
      <c r="X520" s="230"/>
      <c r="Y520" s="230"/>
      <c r="Z520" s="230"/>
      <c r="AA520" s="230"/>
      <c r="AB520" s="230"/>
      <c r="AC520" s="230"/>
      <c r="AD520" s="230"/>
      <c r="AE520" s="230"/>
      <c r="AF520" s="230"/>
      <c r="AG520" s="230"/>
      <c r="AH520" s="231"/>
      <c r="AI520" s="235"/>
      <c r="AJ520" s="236"/>
      <c r="AK520" s="236"/>
      <c r="AL520" s="237"/>
      <c r="AM520" s="223"/>
      <c r="AN520" s="224"/>
      <c r="AO520" s="225"/>
      <c r="AP520" s="155"/>
      <c r="AS520" s="197" t="str">
        <f>IF('（様式例４）出席簿・子供'!EL131=0,"",'（様式例４）出席簿・子供'!EL131)</f>
        <v/>
      </c>
    </row>
    <row r="521" spans="2:45" ht="17.100000000000001" hidden="1" customHeight="1" x14ac:dyDescent="0.15">
      <c r="B521" s="146"/>
      <c r="C521" s="215"/>
      <c r="D521" s="157"/>
      <c r="E521" s="158" t="s">
        <v>25</v>
      </c>
      <c r="F521" s="157"/>
      <c r="G521" s="252"/>
      <c r="H521" s="256"/>
      <c r="I521" s="256"/>
      <c r="J521" s="256"/>
      <c r="K521" s="256"/>
      <c r="L521" s="257"/>
      <c r="M521" s="263"/>
      <c r="N521" s="264"/>
      <c r="O521" s="265"/>
      <c r="P521" s="229"/>
      <c r="Q521" s="230"/>
      <c r="R521" s="230"/>
      <c r="S521" s="230"/>
      <c r="T521" s="230"/>
      <c r="U521" s="230"/>
      <c r="V521" s="230"/>
      <c r="W521" s="230"/>
      <c r="X521" s="230"/>
      <c r="Y521" s="230"/>
      <c r="Z521" s="230"/>
      <c r="AA521" s="230"/>
      <c r="AB521" s="230"/>
      <c r="AC521" s="230"/>
      <c r="AD521" s="230"/>
      <c r="AE521" s="230"/>
      <c r="AF521" s="230"/>
      <c r="AG521" s="230"/>
      <c r="AH521" s="231"/>
      <c r="AI521" s="240" t="str">
        <f>AS522</f>
        <v/>
      </c>
      <c r="AJ521" s="241"/>
      <c r="AK521" s="241"/>
      <c r="AL521" s="242"/>
      <c r="AM521" s="223"/>
      <c r="AN521" s="224"/>
      <c r="AO521" s="225"/>
      <c r="AP521" s="155"/>
      <c r="AS521" s="197" t="s">
        <v>126</v>
      </c>
    </row>
    <row r="522" spans="2:45" ht="17.100000000000001" hidden="1" customHeight="1" x14ac:dyDescent="0.15">
      <c r="B522" s="146"/>
      <c r="C522" s="216"/>
      <c r="D522" s="243"/>
      <c r="E522" s="244"/>
      <c r="F522" s="244"/>
      <c r="G522" s="253"/>
      <c r="H522" s="258"/>
      <c r="I522" s="258"/>
      <c r="J522" s="258"/>
      <c r="K522" s="258"/>
      <c r="L522" s="259"/>
      <c r="M522" s="266"/>
      <c r="N522" s="267"/>
      <c r="O522" s="268"/>
      <c r="P522" s="232"/>
      <c r="Q522" s="233"/>
      <c r="R522" s="233"/>
      <c r="S522" s="233"/>
      <c r="T522" s="233"/>
      <c r="U522" s="233"/>
      <c r="V522" s="233"/>
      <c r="W522" s="233"/>
      <c r="X522" s="233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4"/>
      <c r="AI522" s="211"/>
      <c r="AJ522" s="212"/>
      <c r="AK522" s="212"/>
      <c r="AL522" s="213"/>
      <c r="AM522" s="226"/>
      <c r="AN522" s="227"/>
      <c r="AO522" s="228"/>
      <c r="AP522" s="155"/>
      <c r="AS522" s="197" t="str">
        <f>IF('（様式例４）出席簿・保護者'!EL113=0,"",'（様式例４）出席簿・保護者'!EL113)</f>
        <v/>
      </c>
    </row>
    <row r="523" spans="2:45" ht="17.100000000000001" hidden="1" customHeight="1" x14ac:dyDescent="0.15">
      <c r="B523" s="185"/>
      <c r="C523" s="168"/>
      <c r="D523" s="169"/>
      <c r="E523" s="169"/>
      <c r="F523" s="169"/>
      <c r="G523" s="170"/>
      <c r="H523" s="171"/>
      <c r="I523" s="171"/>
      <c r="J523" s="171"/>
      <c r="K523" s="171"/>
      <c r="L523" s="171"/>
      <c r="M523" s="172"/>
      <c r="N523" s="172"/>
      <c r="O523" s="172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4"/>
      <c r="AJ523" s="174"/>
      <c r="AK523" s="174"/>
      <c r="AL523" s="174"/>
      <c r="AM523" s="175"/>
      <c r="AN523" s="175"/>
      <c r="AO523" s="175"/>
      <c r="AP523" s="185"/>
    </row>
    <row r="524" spans="2:45" ht="17.100000000000001" hidden="1" customHeight="1" x14ac:dyDescent="0.15">
      <c r="B524" s="146"/>
      <c r="C524" s="215">
        <v>102</v>
      </c>
      <c r="D524" s="272"/>
      <c r="E524" s="273"/>
      <c r="F524" s="274"/>
      <c r="G524" s="252" t="str">
        <f>IF(D524="","",D524)</f>
        <v/>
      </c>
      <c r="H524" s="256"/>
      <c r="I524" s="256"/>
      <c r="J524" s="256"/>
      <c r="K524" s="256"/>
      <c r="L524" s="257"/>
      <c r="M524" s="263"/>
      <c r="N524" s="264"/>
      <c r="O524" s="265"/>
      <c r="P524" s="229" t="s">
        <v>49</v>
      </c>
      <c r="Q524" s="230"/>
      <c r="R524" s="230"/>
      <c r="S524" s="230"/>
      <c r="T524" s="230"/>
      <c r="U524" s="230"/>
      <c r="V524" s="230"/>
      <c r="W524" s="230"/>
      <c r="X524" s="230"/>
      <c r="Y524" s="230"/>
      <c r="Z524" s="230"/>
      <c r="AA524" s="230"/>
      <c r="AB524" s="230"/>
      <c r="AC524" s="230"/>
      <c r="AD524" s="230"/>
      <c r="AE524" s="230"/>
      <c r="AF524" s="230"/>
      <c r="AG524" s="230"/>
      <c r="AH524" s="231"/>
      <c r="AI524" s="217" t="s">
        <v>124</v>
      </c>
      <c r="AJ524" s="218"/>
      <c r="AK524" s="218"/>
      <c r="AL524" s="219"/>
      <c r="AM524" s="223"/>
      <c r="AN524" s="224"/>
      <c r="AO524" s="225"/>
      <c r="AP524" s="155"/>
    </row>
    <row r="525" spans="2:45" ht="17.100000000000001" hidden="1" customHeight="1" x14ac:dyDescent="0.15">
      <c r="B525" s="146"/>
      <c r="C525" s="215"/>
      <c r="D525" s="248"/>
      <c r="E525" s="249"/>
      <c r="F525" s="250"/>
      <c r="G525" s="252"/>
      <c r="H525" s="256"/>
      <c r="I525" s="256"/>
      <c r="J525" s="256"/>
      <c r="K525" s="256"/>
      <c r="L525" s="257"/>
      <c r="M525" s="263"/>
      <c r="N525" s="264"/>
      <c r="O525" s="265"/>
      <c r="P525" s="229"/>
      <c r="Q525" s="230"/>
      <c r="R525" s="230"/>
      <c r="S525" s="230"/>
      <c r="T525" s="230"/>
      <c r="U525" s="230"/>
      <c r="V525" s="230"/>
      <c r="W525" s="230"/>
      <c r="X525" s="230"/>
      <c r="Y525" s="230"/>
      <c r="Z525" s="230"/>
      <c r="AA525" s="230"/>
      <c r="AB525" s="230"/>
      <c r="AC525" s="230"/>
      <c r="AD525" s="230"/>
      <c r="AE525" s="230"/>
      <c r="AF525" s="230"/>
      <c r="AG525" s="230"/>
      <c r="AH525" s="231"/>
      <c r="AI525" s="240" t="str">
        <f>AS526</f>
        <v/>
      </c>
      <c r="AJ525" s="241"/>
      <c r="AK525" s="241"/>
      <c r="AL525" s="242"/>
      <c r="AM525" s="223"/>
      <c r="AN525" s="224"/>
      <c r="AO525" s="225"/>
      <c r="AP525" s="155"/>
      <c r="AS525" s="197" t="s">
        <v>126</v>
      </c>
    </row>
    <row r="526" spans="2:45" ht="17.100000000000001" hidden="1" customHeight="1" x14ac:dyDescent="0.15">
      <c r="B526" s="146"/>
      <c r="C526" s="215"/>
      <c r="D526" s="238"/>
      <c r="E526" s="239"/>
      <c r="F526" s="239"/>
      <c r="G526" s="252"/>
      <c r="H526" s="256"/>
      <c r="I526" s="256"/>
      <c r="J526" s="256"/>
      <c r="K526" s="256"/>
      <c r="L526" s="257"/>
      <c r="M526" s="263"/>
      <c r="N526" s="264"/>
      <c r="O526" s="265"/>
      <c r="P526" s="229"/>
      <c r="Q526" s="230"/>
      <c r="R526" s="230"/>
      <c r="S526" s="230"/>
      <c r="T526" s="230"/>
      <c r="U526" s="230"/>
      <c r="V526" s="230"/>
      <c r="W526" s="230"/>
      <c r="X526" s="230"/>
      <c r="Y526" s="230"/>
      <c r="Z526" s="230"/>
      <c r="AA526" s="230"/>
      <c r="AB526" s="230"/>
      <c r="AC526" s="230"/>
      <c r="AD526" s="230"/>
      <c r="AE526" s="230"/>
      <c r="AF526" s="230"/>
      <c r="AG526" s="230"/>
      <c r="AH526" s="231"/>
      <c r="AI526" s="235"/>
      <c r="AJ526" s="236"/>
      <c r="AK526" s="236"/>
      <c r="AL526" s="237"/>
      <c r="AM526" s="223"/>
      <c r="AN526" s="224"/>
      <c r="AO526" s="225"/>
      <c r="AP526" s="155"/>
      <c r="AS526" s="197" t="str">
        <f>IF('（様式例４）出席簿・子供'!EM131=0,"",'（様式例４）出席簿・子供'!EM131)</f>
        <v/>
      </c>
    </row>
    <row r="527" spans="2:45" ht="17.100000000000001" hidden="1" customHeight="1" x14ac:dyDescent="0.15">
      <c r="B527" s="146"/>
      <c r="C527" s="215"/>
      <c r="D527" s="157"/>
      <c r="E527" s="158" t="s">
        <v>25</v>
      </c>
      <c r="F527" s="157"/>
      <c r="G527" s="252"/>
      <c r="H527" s="256"/>
      <c r="I527" s="256"/>
      <c r="J527" s="256"/>
      <c r="K527" s="256"/>
      <c r="L527" s="257"/>
      <c r="M527" s="263"/>
      <c r="N527" s="264"/>
      <c r="O527" s="265"/>
      <c r="P527" s="229"/>
      <c r="Q527" s="230"/>
      <c r="R527" s="230"/>
      <c r="S527" s="230"/>
      <c r="T527" s="230"/>
      <c r="U527" s="230"/>
      <c r="V527" s="230"/>
      <c r="W527" s="230"/>
      <c r="X527" s="230"/>
      <c r="Y527" s="230"/>
      <c r="Z527" s="230"/>
      <c r="AA527" s="230"/>
      <c r="AB527" s="230"/>
      <c r="AC527" s="230"/>
      <c r="AD527" s="230"/>
      <c r="AE527" s="230"/>
      <c r="AF527" s="230"/>
      <c r="AG527" s="230"/>
      <c r="AH527" s="231"/>
      <c r="AI527" s="240" t="str">
        <f>AS528</f>
        <v/>
      </c>
      <c r="AJ527" s="241"/>
      <c r="AK527" s="241"/>
      <c r="AL527" s="242"/>
      <c r="AM527" s="223"/>
      <c r="AN527" s="224"/>
      <c r="AO527" s="225"/>
      <c r="AP527" s="155"/>
      <c r="AS527" s="197" t="s">
        <v>126</v>
      </c>
    </row>
    <row r="528" spans="2:45" ht="17.100000000000001" hidden="1" customHeight="1" x14ac:dyDescent="0.15">
      <c r="B528" s="146"/>
      <c r="C528" s="216"/>
      <c r="D528" s="243"/>
      <c r="E528" s="244"/>
      <c r="F528" s="244"/>
      <c r="G528" s="253"/>
      <c r="H528" s="258"/>
      <c r="I528" s="258"/>
      <c r="J528" s="258"/>
      <c r="K528" s="258"/>
      <c r="L528" s="259"/>
      <c r="M528" s="266"/>
      <c r="N528" s="267"/>
      <c r="O528" s="268"/>
      <c r="P528" s="232"/>
      <c r="Q528" s="233"/>
      <c r="R528" s="233"/>
      <c r="S528" s="233"/>
      <c r="T528" s="233"/>
      <c r="U528" s="233"/>
      <c r="V528" s="233"/>
      <c r="W528" s="233"/>
      <c r="X528" s="233"/>
      <c r="Y528" s="233"/>
      <c r="Z528" s="233"/>
      <c r="AA528" s="233"/>
      <c r="AB528" s="233"/>
      <c r="AC528" s="233"/>
      <c r="AD528" s="233"/>
      <c r="AE528" s="233"/>
      <c r="AF528" s="233"/>
      <c r="AG528" s="233"/>
      <c r="AH528" s="234"/>
      <c r="AI528" s="235"/>
      <c r="AJ528" s="236"/>
      <c r="AK528" s="236"/>
      <c r="AL528" s="237"/>
      <c r="AM528" s="226"/>
      <c r="AN528" s="227"/>
      <c r="AO528" s="228"/>
      <c r="AP528" s="155"/>
      <c r="AS528" s="197" t="str">
        <f>IF('（様式例４）出席簿・保護者'!EM113=0,"",'（様式例４）出席簿・保護者'!EM113)</f>
        <v/>
      </c>
    </row>
    <row r="529" spans="2:45" ht="17.100000000000001" hidden="1" customHeight="1" x14ac:dyDescent="0.15">
      <c r="B529" s="146"/>
      <c r="C529" s="214">
        <v>103</v>
      </c>
      <c r="D529" s="245"/>
      <c r="E529" s="246"/>
      <c r="F529" s="247"/>
      <c r="G529" s="251" t="str">
        <f>IF(D529="","",D529)</f>
        <v/>
      </c>
      <c r="H529" s="254"/>
      <c r="I529" s="254"/>
      <c r="J529" s="254"/>
      <c r="K529" s="254"/>
      <c r="L529" s="255"/>
      <c r="M529" s="260"/>
      <c r="N529" s="261"/>
      <c r="O529" s="262"/>
      <c r="P529" s="269" t="s">
        <v>49</v>
      </c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1"/>
      <c r="AI529" s="217" t="s">
        <v>124</v>
      </c>
      <c r="AJ529" s="218"/>
      <c r="AK529" s="218"/>
      <c r="AL529" s="219"/>
      <c r="AM529" s="220"/>
      <c r="AN529" s="221"/>
      <c r="AO529" s="222"/>
      <c r="AP529" s="155"/>
    </row>
    <row r="530" spans="2:45" ht="17.100000000000001" hidden="1" customHeight="1" x14ac:dyDescent="0.15">
      <c r="B530" s="146"/>
      <c r="C530" s="215"/>
      <c r="D530" s="248"/>
      <c r="E530" s="249"/>
      <c r="F530" s="250"/>
      <c r="G530" s="252"/>
      <c r="H530" s="256"/>
      <c r="I530" s="256"/>
      <c r="J530" s="256"/>
      <c r="K530" s="256"/>
      <c r="L530" s="257"/>
      <c r="M530" s="263"/>
      <c r="N530" s="264"/>
      <c r="O530" s="265"/>
      <c r="P530" s="229"/>
      <c r="Q530" s="230"/>
      <c r="R530" s="230"/>
      <c r="S530" s="230"/>
      <c r="T530" s="230"/>
      <c r="U530" s="230"/>
      <c r="V530" s="230"/>
      <c r="W530" s="230"/>
      <c r="X530" s="230"/>
      <c r="Y530" s="230"/>
      <c r="Z530" s="230"/>
      <c r="AA530" s="230"/>
      <c r="AB530" s="230"/>
      <c r="AC530" s="230"/>
      <c r="AD530" s="230"/>
      <c r="AE530" s="230"/>
      <c r="AF530" s="230"/>
      <c r="AG530" s="230"/>
      <c r="AH530" s="231"/>
      <c r="AI530" s="240" t="str">
        <f>AS531</f>
        <v/>
      </c>
      <c r="AJ530" s="241"/>
      <c r="AK530" s="241"/>
      <c r="AL530" s="242"/>
      <c r="AM530" s="223"/>
      <c r="AN530" s="224"/>
      <c r="AO530" s="225"/>
      <c r="AP530" s="155"/>
      <c r="AS530" s="197" t="s">
        <v>126</v>
      </c>
    </row>
    <row r="531" spans="2:45" ht="17.100000000000001" hidden="1" customHeight="1" x14ac:dyDescent="0.15">
      <c r="B531" s="146"/>
      <c r="C531" s="215"/>
      <c r="D531" s="238"/>
      <c r="E531" s="239"/>
      <c r="F531" s="239"/>
      <c r="G531" s="252"/>
      <c r="H531" s="256"/>
      <c r="I531" s="256"/>
      <c r="J531" s="256"/>
      <c r="K531" s="256"/>
      <c r="L531" s="257"/>
      <c r="M531" s="263"/>
      <c r="N531" s="264"/>
      <c r="O531" s="265"/>
      <c r="P531" s="229"/>
      <c r="Q531" s="230"/>
      <c r="R531" s="230"/>
      <c r="S531" s="230"/>
      <c r="T531" s="230"/>
      <c r="U531" s="230"/>
      <c r="V531" s="230"/>
      <c r="W531" s="230"/>
      <c r="X531" s="230"/>
      <c r="Y531" s="230"/>
      <c r="Z531" s="230"/>
      <c r="AA531" s="230"/>
      <c r="AB531" s="230"/>
      <c r="AC531" s="230"/>
      <c r="AD531" s="230"/>
      <c r="AE531" s="230"/>
      <c r="AF531" s="230"/>
      <c r="AG531" s="230"/>
      <c r="AH531" s="231"/>
      <c r="AI531" s="235"/>
      <c r="AJ531" s="236"/>
      <c r="AK531" s="236"/>
      <c r="AL531" s="237"/>
      <c r="AM531" s="223"/>
      <c r="AN531" s="224"/>
      <c r="AO531" s="225"/>
      <c r="AP531" s="155"/>
      <c r="AS531" s="197" t="str">
        <f>IF('（様式例４）出席簿・子供'!EN131=0,"",'（様式例４）出席簿・子供'!EN131)</f>
        <v/>
      </c>
    </row>
    <row r="532" spans="2:45" ht="17.100000000000001" hidden="1" customHeight="1" x14ac:dyDescent="0.15">
      <c r="B532" s="146"/>
      <c r="C532" s="215"/>
      <c r="D532" s="157"/>
      <c r="E532" s="158" t="s">
        <v>25</v>
      </c>
      <c r="F532" s="157"/>
      <c r="G532" s="252"/>
      <c r="H532" s="256"/>
      <c r="I532" s="256"/>
      <c r="J532" s="256"/>
      <c r="K532" s="256"/>
      <c r="L532" s="257"/>
      <c r="M532" s="263"/>
      <c r="N532" s="264"/>
      <c r="O532" s="265"/>
      <c r="P532" s="229"/>
      <c r="Q532" s="230"/>
      <c r="R532" s="230"/>
      <c r="S532" s="230"/>
      <c r="T532" s="230"/>
      <c r="U532" s="230"/>
      <c r="V532" s="230"/>
      <c r="W532" s="230"/>
      <c r="X532" s="230"/>
      <c r="Y532" s="230"/>
      <c r="Z532" s="230"/>
      <c r="AA532" s="230"/>
      <c r="AB532" s="230"/>
      <c r="AC532" s="230"/>
      <c r="AD532" s="230"/>
      <c r="AE532" s="230"/>
      <c r="AF532" s="230"/>
      <c r="AG532" s="230"/>
      <c r="AH532" s="231"/>
      <c r="AI532" s="240" t="str">
        <f>AS533</f>
        <v/>
      </c>
      <c r="AJ532" s="241"/>
      <c r="AK532" s="241"/>
      <c r="AL532" s="242"/>
      <c r="AM532" s="223"/>
      <c r="AN532" s="224"/>
      <c r="AO532" s="225"/>
      <c r="AP532" s="155"/>
      <c r="AS532" s="197" t="s">
        <v>126</v>
      </c>
    </row>
    <row r="533" spans="2:45" ht="17.100000000000001" hidden="1" customHeight="1" x14ac:dyDescent="0.15">
      <c r="B533" s="146"/>
      <c r="C533" s="216"/>
      <c r="D533" s="243"/>
      <c r="E533" s="244"/>
      <c r="F533" s="244"/>
      <c r="G533" s="253"/>
      <c r="H533" s="258"/>
      <c r="I533" s="258"/>
      <c r="J533" s="258"/>
      <c r="K533" s="258"/>
      <c r="L533" s="259"/>
      <c r="M533" s="266"/>
      <c r="N533" s="267"/>
      <c r="O533" s="268"/>
      <c r="P533" s="232"/>
      <c r="Q533" s="233"/>
      <c r="R533" s="233"/>
      <c r="S533" s="233"/>
      <c r="T533" s="233"/>
      <c r="U533" s="233"/>
      <c r="V533" s="233"/>
      <c r="W533" s="233"/>
      <c r="X533" s="233"/>
      <c r="Y533" s="233"/>
      <c r="Z533" s="233"/>
      <c r="AA533" s="233"/>
      <c r="AB533" s="233"/>
      <c r="AC533" s="233"/>
      <c r="AD533" s="233"/>
      <c r="AE533" s="233"/>
      <c r="AF533" s="233"/>
      <c r="AG533" s="233"/>
      <c r="AH533" s="234"/>
      <c r="AI533" s="235"/>
      <c r="AJ533" s="236"/>
      <c r="AK533" s="236"/>
      <c r="AL533" s="237"/>
      <c r="AM533" s="226"/>
      <c r="AN533" s="227"/>
      <c r="AO533" s="228"/>
      <c r="AP533" s="155"/>
      <c r="AS533" s="197" t="str">
        <f>IF('（様式例４）出席簿・保護者'!EN113=0,"",'（様式例４）出席簿・保護者'!EN113)</f>
        <v/>
      </c>
    </row>
    <row r="534" spans="2:45" ht="17.100000000000001" hidden="1" customHeight="1" x14ac:dyDescent="0.15">
      <c r="B534" s="146"/>
      <c r="C534" s="215">
        <v>104</v>
      </c>
      <c r="D534" s="245"/>
      <c r="E534" s="246"/>
      <c r="F534" s="247"/>
      <c r="G534" s="251" t="str">
        <f>IF(D534="","",D534)</f>
        <v/>
      </c>
      <c r="H534" s="254"/>
      <c r="I534" s="254"/>
      <c r="J534" s="254"/>
      <c r="K534" s="254"/>
      <c r="L534" s="255"/>
      <c r="M534" s="260"/>
      <c r="N534" s="261"/>
      <c r="O534" s="262"/>
      <c r="P534" s="269" t="s">
        <v>49</v>
      </c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1"/>
      <c r="AI534" s="217" t="s">
        <v>124</v>
      </c>
      <c r="AJ534" s="218"/>
      <c r="AK534" s="218"/>
      <c r="AL534" s="219"/>
      <c r="AM534" s="220"/>
      <c r="AN534" s="221"/>
      <c r="AO534" s="222"/>
      <c r="AP534" s="155"/>
    </row>
    <row r="535" spans="2:45" ht="17.100000000000001" hidden="1" customHeight="1" x14ac:dyDescent="0.15">
      <c r="B535" s="146"/>
      <c r="C535" s="215"/>
      <c r="D535" s="248"/>
      <c r="E535" s="249"/>
      <c r="F535" s="250"/>
      <c r="G535" s="252"/>
      <c r="H535" s="256"/>
      <c r="I535" s="256"/>
      <c r="J535" s="256"/>
      <c r="K535" s="256"/>
      <c r="L535" s="257"/>
      <c r="M535" s="263"/>
      <c r="N535" s="264"/>
      <c r="O535" s="265"/>
      <c r="P535" s="229"/>
      <c r="Q535" s="230"/>
      <c r="R535" s="230"/>
      <c r="S535" s="230"/>
      <c r="T535" s="230"/>
      <c r="U535" s="230"/>
      <c r="V535" s="230"/>
      <c r="W535" s="230"/>
      <c r="X535" s="230"/>
      <c r="Y535" s="230"/>
      <c r="Z535" s="230"/>
      <c r="AA535" s="230"/>
      <c r="AB535" s="230"/>
      <c r="AC535" s="230"/>
      <c r="AD535" s="230"/>
      <c r="AE535" s="230"/>
      <c r="AF535" s="230"/>
      <c r="AG535" s="230"/>
      <c r="AH535" s="231"/>
      <c r="AI535" s="240" t="str">
        <f>AS536</f>
        <v/>
      </c>
      <c r="AJ535" s="241"/>
      <c r="AK535" s="241"/>
      <c r="AL535" s="242"/>
      <c r="AM535" s="223"/>
      <c r="AN535" s="224"/>
      <c r="AO535" s="225"/>
      <c r="AP535" s="155"/>
      <c r="AS535" s="197" t="s">
        <v>126</v>
      </c>
    </row>
    <row r="536" spans="2:45" ht="17.100000000000001" hidden="1" customHeight="1" x14ac:dyDescent="0.15">
      <c r="B536" s="146"/>
      <c r="C536" s="215"/>
      <c r="D536" s="238"/>
      <c r="E536" s="239"/>
      <c r="F536" s="239"/>
      <c r="G536" s="252"/>
      <c r="H536" s="256"/>
      <c r="I536" s="256"/>
      <c r="J536" s="256"/>
      <c r="K536" s="256"/>
      <c r="L536" s="257"/>
      <c r="M536" s="263"/>
      <c r="N536" s="264"/>
      <c r="O536" s="265"/>
      <c r="P536" s="229"/>
      <c r="Q536" s="230"/>
      <c r="R536" s="230"/>
      <c r="S536" s="230"/>
      <c r="T536" s="230"/>
      <c r="U536" s="230"/>
      <c r="V536" s="230"/>
      <c r="W536" s="230"/>
      <c r="X536" s="230"/>
      <c r="Y536" s="230"/>
      <c r="Z536" s="230"/>
      <c r="AA536" s="230"/>
      <c r="AB536" s="230"/>
      <c r="AC536" s="230"/>
      <c r="AD536" s="230"/>
      <c r="AE536" s="230"/>
      <c r="AF536" s="230"/>
      <c r="AG536" s="230"/>
      <c r="AH536" s="231"/>
      <c r="AI536" s="235"/>
      <c r="AJ536" s="236"/>
      <c r="AK536" s="236"/>
      <c r="AL536" s="237"/>
      <c r="AM536" s="223"/>
      <c r="AN536" s="224"/>
      <c r="AO536" s="225"/>
      <c r="AP536" s="155"/>
      <c r="AS536" s="197" t="str">
        <f>IF('（様式例４）出席簿・子供'!EO131=0,"",'（様式例４）出席簿・子供'!EO131)</f>
        <v/>
      </c>
    </row>
    <row r="537" spans="2:45" ht="17.100000000000001" hidden="1" customHeight="1" x14ac:dyDescent="0.15">
      <c r="B537" s="146"/>
      <c r="C537" s="215"/>
      <c r="D537" s="157"/>
      <c r="E537" s="158" t="s">
        <v>25</v>
      </c>
      <c r="F537" s="157"/>
      <c r="G537" s="252"/>
      <c r="H537" s="256"/>
      <c r="I537" s="256"/>
      <c r="J537" s="256"/>
      <c r="K537" s="256"/>
      <c r="L537" s="257"/>
      <c r="M537" s="263"/>
      <c r="N537" s="264"/>
      <c r="O537" s="265"/>
      <c r="P537" s="229"/>
      <c r="Q537" s="230"/>
      <c r="R537" s="230"/>
      <c r="S537" s="230"/>
      <c r="T537" s="230"/>
      <c r="U537" s="230"/>
      <c r="V537" s="230"/>
      <c r="W537" s="230"/>
      <c r="X537" s="230"/>
      <c r="Y537" s="230"/>
      <c r="Z537" s="230"/>
      <c r="AA537" s="230"/>
      <c r="AB537" s="230"/>
      <c r="AC537" s="230"/>
      <c r="AD537" s="230"/>
      <c r="AE537" s="230"/>
      <c r="AF537" s="230"/>
      <c r="AG537" s="230"/>
      <c r="AH537" s="231"/>
      <c r="AI537" s="240" t="str">
        <f>AS538</f>
        <v/>
      </c>
      <c r="AJ537" s="241"/>
      <c r="AK537" s="241"/>
      <c r="AL537" s="242"/>
      <c r="AM537" s="223"/>
      <c r="AN537" s="224"/>
      <c r="AO537" s="225"/>
      <c r="AP537" s="155"/>
      <c r="AS537" s="197" t="s">
        <v>126</v>
      </c>
    </row>
    <row r="538" spans="2:45" ht="17.100000000000001" hidden="1" customHeight="1" x14ac:dyDescent="0.15">
      <c r="B538" s="146"/>
      <c r="C538" s="216"/>
      <c r="D538" s="243"/>
      <c r="E538" s="244"/>
      <c r="F538" s="244"/>
      <c r="G538" s="253"/>
      <c r="H538" s="258"/>
      <c r="I538" s="258"/>
      <c r="J538" s="258"/>
      <c r="K538" s="258"/>
      <c r="L538" s="259"/>
      <c r="M538" s="266"/>
      <c r="N538" s="267"/>
      <c r="O538" s="268"/>
      <c r="P538" s="232"/>
      <c r="Q538" s="233"/>
      <c r="R538" s="233"/>
      <c r="S538" s="233"/>
      <c r="T538" s="233"/>
      <c r="U538" s="233"/>
      <c r="V538" s="233"/>
      <c r="W538" s="233"/>
      <c r="X538" s="233"/>
      <c r="Y538" s="233"/>
      <c r="Z538" s="233"/>
      <c r="AA538" s="233"/>
      <c r="AB538" s="233"/>
      <c r="AC538" s="233"/>
      <c r="AD538" s="233"/>
      <c r="AE538" s="233"/>
      <c r="AF538" s="233"/>
      <c r="AG538" s="233"/>
      <c r="AH538" s="234"/>
      <c r="AI538" s="235"/>
      <c r="AJ538" s="236"/>
      <c r="AK538" s="236"/>
      <c r="AL538" s="237"/>
      <c r="AM538" s="226"/>
      <c r="AN538" s="227"/>
      <c r="AO538" s="228"/>
      <c r="AP538" s="155"/>
      <c r="AS538" s="197" t="str">
        <f>IF('（様式例４）出席簿・保護者'!EO113=0,"",'（様式例４）出席簿・保護者'!EO113)</f>
        <v/>
      </c>
    </row>
    <row r="539" spans="2:45" ht="17.100000000000001" hidden="1" customHeight="1" x14ac:dyDescent="0.15">
      <c r="B539" s="146"/>
      <c r="C539" s="214">
        <v>105</v>
      </c>
      <c r="D539" s="245"/>
      <c r="E539" s="246"/>
      <c r="F539" s="247"/>
      <c r="G539" s="251" t="str">
        <f>IF(D539="","",D539)</f>
        <v/>
      </c>
      <c r="H539" s="254"/>
      <c r="I539" s="254"/>
      <c r="J539" s="254"/>
      <c r="K539" s="254"/>
      <c r="L539" s="255"/>
      <c r="M539" s="260"/>
      <c r="N539" s="261"/>
      <c r="O539" s="262"/>
      <c r="P539" s="269" t="s">
        <v>49</v>
      </c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1"/>
      <c r="AI539" s="217" t="s">
        <v>124</v>
      </c>
      <c r="AJ539" s="218"/>
      <c r="AK539" s="218"/>
      <c r="AL539" s="219"/>
      <c r="AM539" s="220"/>
      <c r="AN539" s="221"/>
      <c r="AO539" s="222"/>
      <c r="AP539" s="155"/>
    </row>
    <row r="540" spans="2:45" ht="17.100000000000001" hidden="1" customHeight="1" x14ac:dyDescent="0.15">
      <c r="B540" s="146"/>
      <c r="C540" s="215"/>
      <c r="D540" s="248"/>
      <c r="E540" s="249"/>
      <c r="F540" s="250"/>
      <c r="G540" s="252"/>
      <c r="H540" s="256"/>
      <c r="I540" s="256"/>
      <c r="J540" s="256"/>
      <c r="K540" s="256"/>
      <c r="L540" s="257"/>
      <c r="M540" s="263"/>
      <c r="N540" s="264"/>
      <c r="O540" s="265"/>
      <c r="P540" s="229"/>
      <c r="Q540" s="230"/>
      <c r="R540" s="230"/>
      <c r="S540" s="230"/>
      <c r="T540" s="230"/>
      <c r="U540" s="230"/>
      <c r="V540" s="230"/>
      <c r="W540" s="230"/>
      <c r="X540" s="230"/>
      <c r="Y540" s="230"/>
      <c r="Z540" s="230"/>
      <c r="AA540" s="230"/>
      <c r="AB540" s="230"/>
      <c r="AC540" s="230"/>
      <c r="AD540" s="230"/>
      <c r="AE540" s="230"/>
      <c r="AF540" s="230"/>
      <c r="AG540" s="230"/>
      <c r="AH540" s="231"/>
      <c r="AI540" s="240" t="str">
        <f>AS541</f>
        <v/>
      </c>
      <c r="AJ540" s="241"/>
      <c r="AK540" s="241"/>
      <c r="AL540" s="242"/>
      <c r="AM540" s="223"/>
      <c r="AN540" s="224"/>
      <c r="AO540" s="225"/>
      <c r="AP540" s="155"/>
      <c r="AS540" s="197" t="s">
        <v>126</v>
      </c>
    </row>
    <row r="541" spans="2:45" ht="17.100000000000001" hidden="1" customHeight="1" x14ac:dyDescent="0.15">
      <c r="B541" s="146"/>
      <c r="C541" s="215"/>
      <c r="D541" s="238"/>
      <c r="E541" s="239"/>
      <c r="F541" s="239"/>
      <c r="G541" s="252"/>
      <c r="H541" s="256"/>
      <c r="I541" s="256"/>
      <c r="J541" s="256"/>
      <c r="K541" s="256"/>
      <c r="L541" s="257"/>
      <c r="M541" s="263"/>
      <c r="N541" s="264"/>
      <c r="O541" s="265"/>
      <c r="P541" s="229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  <c r="AA541" s="230"/>
      <c r="AB541" s="230"/>
      <c r="AC541" s="230"/>
      <c r="AD541" s="230"/>
      <c r="AE541" s="230"/>
      <c r="AF541" s="230"/>
      <c r="AG541" s="230"/>
      <c r="AH541" s="231"/>
      <c r="AI541" s="235"/>
      <c r="AJ541" s="236"/>
      <c r="AK541" s="236"/>
      <c r="AL541" s="237"/>
      <c r="AM541" s="223"/>
      <c r="AN541" s="224"/>
      <c r="AO541" s="225"/>
      <c r="AP541" s="155"/>
      <c r="AS541" s="197" t="str">
        <f>IF('（様式例４）出席簿・子供'!EP131=0,"",'（様式例４）出席簿・子供'!EP131)</f>
        <v/>
      </c>
    </row>
    <row r="542" spans="2:45" ht="17.100000000000001" hidden="1" customHeight="1" x14ac:dyDescent="0.15">
      <c r="B542" s="146"/>
      <c r="C542" s="215"/>
      <c r="D542" s="157"/>
      <c r="E542" s="158" t="s">
        <v>25</v>
      </c>
      <c r="F542" s="157"/>
      <c r="G542" s="252"/>
      <c r="H542" s="256"/>
      <c r="I542" s="256"/>
      <c r="J542" s="256"/>
      <c r="K542" s="256"/>
      <c r="L542" s="257"/>
      <c r="M542" s="263"/>
      <c r="N542" s="264"/>
      <c r="O542" s="265"/>
      <c r="P542" s="229"/>
      <c r="Q542" s="230"/>
      <c r="R542" s="230"/>
      <c r="S542" s="230"/>
      <c r="T542" s="230"/>
      <c r="U542" s="230"/>
      <c r="V542" s="230"/>
      <c r="W542" s="230"/>
      <c r="X542" s="230"/>
      <c r="Y542" s="230"/>
      <c r="Z542" s="230"/>
      <c r="AA542" s="230"/>
      <c r="AB542" s="230"/>
      <c r="AC542" s="230"/>
      <c r="AD542" s="230"/>
      <c r="AE542" s="230"/>
      <c r="AF542" s="230"/>
      <c r="AG542" s="230"/>
      <c r="AH542" s="231"/>
      <c r="AI542" s="240" t="str">
        <f>AS543</f>
        <v/>
      </c>
      <c r="AJ542" s="241"/>
      <c r="AK542" s="241"/>
      <c r="AL542" s="242"/>
      <c r="AM542" s="223"/>
      <c r="AN542" s="224"/>
      <c r="AO542" s="225"/>
      <c r="AP542" s="155"/>
      <c r="AS542" s="197" t="s">
        <v>126</v>
      </c>
    </row>
    <row r="543" spans="2:45" ht="17.100000000000001" hidden="1" customHeight="1" x14ac:dyDescent="0.15">
      <c r="B543" s="146"/>
      <c r="C543" s="216"/>
      <c r="D543" s="243"/>
      <c r="E543" s="244"/>
      <c r="F543" s="244"/>
      <c r="G543" s="253"/>
      <c r="H543" s="258"/>
      <c r="I543" s="258"/>
      <c r="J543" s="258"/>
      <c r="K543" s="258"/>
      <c r="L543" s="259"/>
      <c r="M543" s="266"/>
      <c r="N543" s="267"/>
      <c r="O543" s="268"/>
      <c r="P543" s="232"/>
      <c r="Q543" s="233"/>
      <c r="R543" s="233"/>
      <c r="S543" s="233"/>
      <c r="T543" s="233"/>
      <c r="U543" s="233"/>
      <c r="V543" s="233"/>
      <c r="W543" s="233"/>
      <c r="X543" s="233"/>
      <c r="Y543" s="233"/>
      <c r="Z543" s="233"/>
      <c r="AA543" s="233"/>
      <c r="AB543" s="233"/>
      <c r="AC543" s="233"/>
      <c r="AD543" s="233"/>
      <c r="AE543" s="233"/>
      <c r="AF543" s="233"/>
      <c r="AG543" s="233"/>
      <c r="AH543" s="234"/>
      <c r="AI543" s="235"/>
      <c r="AJ543" s="236"/>
      <c r="AK543" s="236"/>
      <c r="AL543" s="237"/>
      <c r="AM543" s="226"/>
      <c r="AN543" s="227"/>
      <c r="AO543" s="228"/>
      <c r="AP543" s="155"/>
      <c r="AS543" s="197" t="str">
        <f>IF('（様式例４）出席簿・保護者'!EP113=0,"",'（様式例４）出席簿・保護者'!EP113)</f>
        <v/>
      </c>
    </row>
    <row r="544" spans="2:45" ht="17.100000000000001" hidden="1" customHeight="1" x14ac:dyDescent="0.15">
      <c r="B544" s="146"/>
      <c r="C544" s="215">
        <v>106</v>
      </c>
      <c r="D544" s="245"/>
      <c r="E544" s="246"/>
      <c r="F544" s="247"/>
      <c r="G544" s="251" t="str">
        <f>IF(D544="","",D544)</f>
        <v/>
      </c>
      <c r="H544" s="254"/>
      <c r="I544" s="254"/>
      <c r="J544" s="254"/>
      <c r="K544" s="254"/>
      <c r="L544" s="255"/>
      <c r="M544" s="260"/>
      <c r="N544" s="261"/>
      <c r="O544" s="262"/>
      <c r="P544" s="269" t="s">
        <v>49</v>
      </c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1"/>
      <c r="AI544" s="217" t="s">
        <v>124</v>
      </c>
      <c r="AJ544" s="218"/>
      <c r="AK544" s="218"/>
      <c r="AL544" s="219"/>
      <c r="AM544" s="220"/>
      <c r="AN544" s="221"/>
      <c r="AO544" s="222"/>
      <c r="AP544" s="155"/>
    </row>
    <row r="545" spans="2:45" ht="17.100000000000001" hidden="1" customHeight="1" x14ac:dyDescent="0.15">
      <c r="B545" s="146"/>
      <c r="C545" s="215"/>
      <c r="D545" s="248"/>
      <c r="E545" s="249"/>
      <c r="F545" s="250"/>
      <c r="G545" s="252"/>
      <c r="H545" s="256"/>
      <c r="I545" s="256"/>
      <c r="J545" s="256"/>
      <c r="K545" s="256"/>
      <c r="L545" s="257"/>
      <c r="M545" s="263"/>
      <c r="N545" s="264"/>
      <c r="O545" s="265"/>
      <c r="P545" s="229"/>
      <c r="Q545" s="230"/>
      <c r="R545" s="230"/>
      <c r="S545" s="230"/>
      <c r="T545" s="230"/>
      <c r="U545" s="230"/>
      <c r="V545" s="230"/>
      <c r="W545" s="230"/>
      <c r="X545" s="230"/>
      <c r="Y545" s="230"/>
      <c r="Z545" s="230"/>
      <c r="AA545" s="230"/>
      <c r="AB545" s="230"/>
      <c r="AC545" s="230"/>
      <c r="AD545" s="230"/>
      <c r="AE545" s="230"/>
      <c r="AF545" s="230"/>
      <c r="AG545" s="230"/>
      <c r="AH545" s="231"/>
      <c r="AI545" s="240" t="str">
        <f>AS546</f>
        <v/>
      </c>
      <c r="AJ545" s="241"/>
      <c r="AK545" s="241"/>
      <c r="AL545" s="242"/>
      <c r="AM545" s="223"/>
      <c r="AN545" s="224"/>
      <c r="AO545" s="225"/>
      <c r="AP545" s="155"/>
      <c r="AS545" s="197" t="s">
        <v>126</v>
      </c>
    </row>
    <row r="546" spans="2:45" ht="17.100000000000001" hidden="1" customHeight="1" x14ac:dyDescent="0.15">
      <c r="B546" s="146"/>
      <c r="C546" s="215"/>
      <c r="D546" s="238"/>
      <c r="E546" s="239"/>
      <c r="F546" s="239"/>
      <c r="G546" s="252"/>
      <c r="H546" s="256"/>
      <c r="I546" s="256"/>
      <c r="J546" s="256"/>
      <c r="K546" s="256"/>
      <c r="L546" s="257"/>
      <c r="M546" s="263"/>
      <c r="N546" s="264"/>
      <c r="O546" s="265"/>
      <c r="P546" s="229"/>
      <c r="Q546" s="230"/>
      <c r="R546" s="230"/>
      <c r="S546" s="230"/>
      <c r="T546" s="230"/>
      <c r="U546" s="230"/>
      <c r="V546" s="230"/>
      <c r="W546" s="230"/>
      <c r="X546" s="230"/>
      <c r="Y546" s="230"/>
      <c r="Z546" s="230"/>
      <c r="AA546" s="230"/>
      <c r="AB546" s="230"/>
      <c r="AC546" s="230"/>
      <c r="AD546" s="230"/>
      <c r="AE546" s="230"/>
      <c r="AF546" s="230"/>
      <c r="AG546" s="230"/>
      <c r="AH546" s="231"/>
      <c r="AI546" s="235"/>
      <c r="AJ546" s="236"/>
      <c r="AK546" s="236"/>
      <c r="AL546" s="237"/>
      <c r="AM546" s="223"/>
      <c r="AN546" s="224"/>
      <c r="AO546" s="225"/>
      <c r="AP546" s="155"/>
      <c r="AS546" s="197" t="str">
        <f>IF('（様式例４）出席簿・子供'!EW131=0,"",'（様式例４）出席簿・子供'!EW131)</f>
        <v/>
      </c>
    </row>
    <row r="547" spans="2:45" ht="17.100000000000001" hidden="1" customHeight="1" x14ac:dyDescent="0.15">
      <c r="B547" s="146"/>
      <c r="C547" s="215"/>
      <c r="D547" s="157"/>
      <c r="E547" s="158" t="s">
        <v>25</v>
      </c>
      <c r="F547" s="157"/>
      <c r="G547" s="252"/>
      <c r="H547" s="256"/>
      <c r="I547" s="256"/>
      <c r="J547" s="256"/>
      <c r="K547" s="256"/>
      <c r="L547" s="257"/>
      <c r="M547" s="263"/>
      <c r="N547" s="264"/>
      <c r="O547" s="265"/>
      <c r="P547" s="229"/>
      <c r="Q547" s="230"/>
      <c r="R547" s="230"/>
      <c r="S547" s="230"/>
      <c r="T547" s="230"/>
      <c r="U547" s="230"/>
      <c r="V547" s="230"/>
      <c r="W547" s="230"/>
      <c r="X547" s="230"/>
      <c r="Y547" s="230"/>
      <c r="Z547" s="230"/>
      <c r="AA547" s="230"/>
      <c r="AB547" s="230"/>
      <c r="AC547" s="230"/>
      <c r="AD547" s="230"/>
      <c r="AE547" s="230"/>
      <c r="AF547" s="230"/>
      <c r="AG547" s="230"/>
      <c r="AH547" s="231"/>
      <c r="AI547" s="240" t="str">
        <f>AS548</f>
        <v/>
      </c>
      <c r="AJ547" s="241"/>
      <c r="AK547" s="241"/>
      <c r="AL547" s="242"/>
      <c r="AM547" s="223"/>
      <c r="AN547" s="224"/>
      <c r="AO547" s="225"/>
      <c r="AP547" s="155"/>
      <c r="AS547" s="197" t="s">
        <v>126</v>
      </c>
    </row>
    <row r="548" spans="2:45" ht="17.100000000000001" hidden="1" customHeight="1" x14ac:dyDescent="0.15">
      <c r="B548" s="146"/>
      <c r="C548" s="216"/>
      <c r="D548" s="243"/>
      <c r="E548" s="244"/>
      <c r="F548" s="244"/>
      <c r="G548" s="253"/>
      <c r="H548" s="258"/>
      <c r="I548" s="258"/>
      <c r="J548" s="258"/>
      <c r="K548" s="258"/>
      <c r="L548" s="259"/>
      <c r="M548" s="266"/>
      <c r="N548" s="267"/>
      <c r="O548" s="268"/>
      <c r="P548" s="232"/>
      <c r="Q548" s="233"/>
      <c r="R548" s="233"/>
      <c r="S548" s="233"/>
      <c r="T548" s="233"/>
      <c r="U548" s="233"/>
      <c r="V548" s="233"/>
      <c r="W548" s="233"/>
      <c r="X548" s="233"/>
      <c r="Y548" s="233"/>
      <c r="Z548" s="233"/>
      <c r="AA548" s="233"/>
      <c r="AB548" s="233"/>
      <c r="AC548" s="233"/>
      <c r="AD548" s="233"/>
      <c r="AE548" s="233"/>
      <c r="AF548" s="233"/>
      <c r="AG548" s="233"/>
      <c r="AH548" s="234"/>
      <c r="AI548" s="235"/>
      <c r="AJ548" s="236"/>
      <c r="AK548" s="236"/>
      <c r="AL548" s="237"/>
      <c r="AM548" s="226"/>
      <c r="AN548" s="227"/>
      <c r="AO548" s="228"/>
      <c r="AP548" s="155"/>
      <c r="AS548" s="197" t="str">
        <f>IF('（様式例４）出席簿・保護者'!EW113=0,"",'（様式例４）出席簿・保護者'!EW113)</f>
        <v/>
      </c>
    </row>
    <row r="549" spans="2:45" ht="17.100000000000001" hidden="1" customHeight="1" x14ac:dyDescent="0.15">
      <c r="B549" s="146"/>
      <c r="C549" s="214">
        <v>107</v>
      </c>
      <c r="D549" s="245"/>
      <c r="E549" s="246"/>
      <c r="F549" s="247"/>
      <c r="G549" s="251" t="str">
        <f>IF(D549="","",D549)</f>
        <v/>
      </c>
      <c r="H549" s="254"/>
      <c r="I549" s="254"/>
      <c r="J549" s="254"/>
      <c r="K549" s="254"/>
      <c r="L549" s="255"/>
      <c r="M549" s="260"/>
      <c r="N549" s="261"/>
      <c r="O549" s="262"/>
      <c r="P549" s="269" t="s">
        <v>49</v>
      </c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1"/>
      <c r="AI549" s="217" t="s">
        <v>124</v>
      </c>
      <c r="AJ549" s="218"/>
      <c r="AK549" s="218"/>
      <c r="AL549" s="219"/>
      <c r="AM549" s="220"/>
      <c r="AN549" s="221"/>
      <c r="AO549" s="222"/>
      <c r="AP549" s="155"/>
    </row>
    <row r="550" spans="2:45" ht="17.100000000000001" hidden="1" customHeight="1" x14ac:dyDescent="0.15">
      <c r="B550" s="146"/>
      <c r="C550" s="215"/>
      <c r="D550" s="248"/>
      <c r="E550" s="249"/>
      <c r="F550" s="250"/>
      <c r="G550" s="252"/>
      <c r="H550" s="256"/>
      <c r="I550" s="256"/>
      <c r="J550" s="256"/>
      <c r="K550" s="256"/>
      <c r="L550" s="257"/>
      <c r="M550" s="263"/>
      <c r="N550" s="264"/>
      <c r="O550" s="265"/>
      <c r="P550" s="229"/>
      <c r="Q550" s="230"/>
      <c r="R550" s="230"/>
      <c r="S550" s="230"/>
      <c r="T550" s="230"/>
      <c r="U550" s="230"/>
      <c r="V550" s="230"/>
      <c r="W550" s="230"/>
      <c r="X550" s="230"/>
      <c r="Y550" s="230"/>
      <c r="Z550" s="230"/>
      <c r="AA550" s="230"/>
      <c r="AB550" s="230"/>
      <c r="AC550" s="230"/>
      <c r="AD550" s="230"/>
      <c r="AE550" s="230"/>
      <c r="AF550" s="230"/>
      <c r="AG550" s="230"/>
      <c r="AH550" s="231"/>
      <c r="AI550" s="240" t="str">
        <f>AS551</f>
        <v/>
      </c>
      <c r="AJ550" s="241"/>
      <c r="AK550" s="241"/>
      <c r="AL550" s="242"/>
      <c r="AM550" s="223"/>
      <c r="AN550" s="224"/>
      <c r="AO550" s="225"/>
      <c r="AP550" s="155"/>
      <c r="AS550" s="197" t="s">
        <v>126</v>
      </c>
    </row>
    <row r="551" spans="2:45" ht="17.100000000000001" hidden="1" customHeight="1" x14ac:dyDescent="0.15">
      <c r="B551" s="146"/>
      <c r="C551" s="215"/>
      <c r="D551" s="238"/>
      <c r="E551" s="239"/>
      <c r="F551" s="239"/>
      <c r="G551" s="252"/>
      <c r="H551" s="256"/>
      <c r="I551" s="256"/>
      <c r="J551" s="256"/>
      <c r="K551" s="256"/>
      <c r="L551" s="257"/>
      <c r="M551" s="263"/>
      <c r="N551" s="264"/>
      <c r="O551" s="265"/>
      <c r="P551" s="229"/>
      <c r="Q551" s="230"/>
      <c r="R551" s="230"/>
      <c r="S551" s="230"/>
      <c r="T551" s="230"/>
      <c r="U551" s="230"/>
      <c r="V551" s="230"/>
      <c r="W551" s="230"/>
      <c r="X551" s="230"/>
      <c r="Y551" s="230"/>
      <c r="Z551" s="230"/>
      <c r="AA551" s="230"/>
      <c r="AB551" s="230"/>
      <c r="AC551" s="230"/>
      <c r="AD551" s="230"/>
      <c r="AE551" s="230"/>
      <c r="AF551" s="230"/>
      <c r="AG551" s="230"/>
      <c r="AH551" s="231"/>
      <c r="AI551" s="235"/>
      <c r="AJ551" s="236"/>
      <c r="AK551" s="236"/>
      <c r="AL551" s="237"/>
      <c r="AM551" s="223"/>
      <c r="AN551" s="224"/>
      <c r="AO551" s="225"/>
      <c r="AP551" s="155"/>
      <c r="AS551" s="197" t="str">
        <f>IF('（様式例４）出席簿・子供'!EX131=0,"",'（様式例４）出席簿・子供'!EX131)</f>
        <v/>
      </c>
    </row>
    <row r="552" spans="2:45" ht="17.100000000000001" hidden="1" customHeight="1" x14ac:dyDescent="0.15">
      <c r="B552" s="146"/>
      <c r="C552" s="215"/>
      <c r="D552" s="157"/>
      <c r="E552" s="158" t="s">
        <v>25</v>
      </c>
      <c r="F552" s="157"/>
      <c r="G552" s="252"/>
      <c r="H552" s="256"/>
      <c r="I552" s="256"/>
      <c r="J552" s="256"/>
      <c r="K552" s="256"/>
      <c r="L552" s="257"/>
      <c r="M552" s="263"/>
      <c r="N552" s="264"/>
      <c r="O552" s="265"/>
      <c r="P552" s="229"/>
      <c r="Q552" s="230"/>
      <c r="R552" s="230"/>
      <c r="S552" s="230"/>
      <c r="T552" s="230"/>
      <c r="U552" s="230"/>
      <c r="V552" s="230"/>
      <c r="W552" s="230"/>
      <c r="X552" s="230"/>
      <c r="Y552" s="230"/>
      <c r="Z552" s="230"/>
      <c r="AA552" s="230"/>
      <c r="AB552" s="230"/>
      <c r="AC552" s="230"/>
      <c r="AD552" s="230"/>
      <c r="AE552" s="230"/>
      <c r="AF552" s="230"/>
      <c r="AG552" s="230"/>
      <c r="AH552" s="231"/>
      <c r="AI552" s="240" t="str">
        <f>AS553</f>
        <v/>
      </c>
      <c r="AJ552" s="241"/>
      <c r="AK552" s="241"/>
      <c r="AL552" s="242"/>
      <c r="AM552" s="223"/>
      <c r="AN552" s="224"/>
      <c r="AO552" s="225"/>
      <c r="AP552" s="155"/>
      <c r="AS552" s="197" t="s">
        <v>126</v>
      </c>
    </row>
    <row r="553" spans="2:45" ht="17.100000000000001" hidden="1" customHeight="1" x14ac:dyDescent="0.15">
      <c r="B553" s="146"/>
      <c r="C553" s="216"/>
      <c r="D553" s="243"/>
      <c r="E553" s="244"/>
      <c r="F553" s="244"/>
      <c r="G553" s="253"/>
      <c r="H553" s="258"/>
      <c r="I553" s="258"/>
      <c r="J553" s="258"/>
      <c r="K553" s="258"/>
      <c r="L553" s="259"/>
      <c r="M553" s="266"/>
      <c r="N553" s="267"/>
      <c r="O553" s="268"/>
      <c r="P553" s="232"/>
      <c r="Q553" s="233"/>
      <c r="R553" s="233"/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4"/>
      <c r="AI553" s="235"/>
      <c r="AJ553" s="236"/>
      <c r="AK553" s="236"/>
      <c r="AL553" s="237"/>
      <c r="AM553" s="226"/>
      <c r="AN553" s="227"/>
      <c r="AO553" s="228"/>
      <c r="AP553" s="155"/>
      <c r="AS553" s="197" t="str">
        <f>IF('（様式例４）出席簿・保護者'!EX113=0,"",'（様式例４）出席簿・保護者'!EX113)</f>
        <v/>
      </c>
    </row>
    <row r="554" spans="2:45" ht="17.100000000000001" hidden="1" customHeight="1" x14ac:dyDescent="0.15">
      <c r="B554" s="146"/>
      <c r="C554" s="215">
        <v>108</v>
      </c>
      <c r="D554" s="245"/>
      <c r="E554" s="246"/>
      <c r="F554" s="247"/>
      <c r="G554" s="251" t="str">
        <f>IF(D554="","",D554)</f>
        <v/>
      </c>
      <c r="H554" s="254"/>
      <c r="I554" s="254"/>
      <c r="J554" s="254"/>
      <c r="K554" s="254"/>
      <c r="L554" s="255"/>
      <c r="M554" s="260"/>
      <c r="N554" s="261"/>
      <c r="O554" s="262"/>
      <c r="P554" s="269" t="s">
        <v>49</v>
      </c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1"/>
      <c r="AI554" s="217" t="s">
        <v>124</v>
      </c>
      <c r="AJ554" s="218"/>
      <c r="AK554" s="218"/>
      <c r="AL554" s="219"/>
      <c r="AM554" s="220"/>
      <c r="AN554" s="221"/>
      <c r="AO554" s="222"/>
      <c r="AP554" s="155"/>
    </row>
    <row r="555" spans="2:45" ht="17.100000000000001" hidden="1" customHeight="1" x14ac:dyDescent="0.15">
      <c r="B555" s="146"/>
      <c r="C555" s="215"/>
      <c r="D555" s="248"/>
      <c r="E555" s="249"/>
      <c r="F555" s="250"/>
      <c r="G555" s="252"/>
      <c r="H555" s="256"/>
      <c r="I555" s="256"/>
      <c r="J555" s="256"/>
      <c r="K555" s="256"/>
      <c r="L555" s="257"/>
      <c r="M555" s="263"/>
      <c r="N555" s="264"/>
      <c r="O555" s="265"/>
      <c r="P555" s="229"/>
      <c r="Q555" s="230"/>
      <c r="R555" s="230"/>
      <c r="S555" s="230"/>
      <c r="T555" s="230"/>
      <c r="U555" s="230"/>
      <c r="V555" s="230"/>
      <c r="W555" s="230"/>
      <c r="X555" s="230"/>
      <c r="Y555" s="230"/>
      <c r="Z555" s="230"/>
      <c r="AA555" s="230"/>
      <c r="AB555" s="230"/>
      <c r="AC555" s="230"/>
      <c r="AD555" s="230"/>
      <c r="AE555" s="230"/>
      <c r="AF555" s="230"/>
      <c r="AG555" s="230"/>
      <c r="AH555" s="231"/>
      <c r="AI555" s="240" t="str">
        <f>AS556</f>
        <v/>
      </c>
      <c r="AJ555" s="241"/>
      <c r="AK555" s="241"/>
      <c r="AL555" s="242"/>
      <c r="AM555" s="223"/>
      <c r="AN555" s="224"/>
      <c r="AO555" s="225"/>
      <c r="AP555" s="155"/>
      <c r="AS555" s="197" t="s">
        <v>126</v>
      </c>
    </row>
    <row r="556" spans="2:45" ht="17.100000000000001" hidden="1" customHeight="1" x14ac:dyDescent="0.15">
      <c r="B556" s="146"/>
      <c r="C556" s="215"/>
      <c r="D556" s="238"/>
      <c r="E556" s="239"/>
      <c r="F556" s="239"/>
      <c r="G556" s="252"/>
      <c r="H556" s="256"/>
      <c r="I556" s="256"/>
      <c r="J556" s="256"/>
      <c r="K556" s="256"/>
      <c r="L556" s="257"/>
      <c r="M556" s="263"/>
      <c r="N556" s="264"/>
      <c r="O556" s="265"/>
      <c r="P556" s="229"/>
      <c r="Q556" s="230"/>
      <c r="R556" s="230"/>
      <c r="S556" s="230"/>
      <c r="T556" s="230"/>
      <c r="U556" s="230"/>
      <c r="V556" s="230"/>
      <c r="W556" s="230"/>
      <c r="X556" s="230"/>
      <c r="Y556" s="230"/>
      <c r="Z556" s="230"/>
      <c r="AA556" s="230"/>
      <c r="AB556" s="230"/>
      <c r="AC556" s="230"/>
      <c r="AD556" s="230"/>
      <c r="AE556" s="230"/>
      <c r="AF556" s="230"/>
      <c r="AG556" s="230"/>
      <c r="AH556" s="231"/>
      <c r="AI556" s="235"/>
      <c r="AJ556" s="236"/>
      <c r="AK556" s="236"/>
      <c r="AL556" s="237"/>
      <c r="AM556" s="223"/>
      <c r="AN556" s="224"/>
      <c r="AO556" s="225"/>
      <c r="AP556" s="155"/>
      <c r="AS556" s="197" t="str">
        <f>IF('（様式例４）出席簿・子供'!EY131=0,"",'（様式例４）出席簿・子供'!EY131)</f>
        <v/>
      </c>
    </row>
    <row r="557" spans="2:45" ht="17.100000000000001" hidden="1" customHeight="1" x14ac:dyDescent="0.15">
      <c r="B557" s="146"/>
      <c r="C557" s="215"/>
      <c r="D557" s="157"/>
      <c r="E557" s="158" t="s">
        <v>25</v>
      </c>
      <c r="F557" s="157"/>
      <c r="G557" s="252"/>
      <c r="H557" s="256"/>
      <c r="I557" s="256"/>
      <c r="J557" s="256"/>
      <c r="K557" s="256"/>
      <c r="L557" s="257"/>
      <c r="M557" s="263"/>
      <c r="N557" s="264"/>
      <c r="O557" s="265"/>
      <c r="P557" s="229"/>
      <c r="Q557" s="230"/>
      <c r="R557" s="230"/>
      <c r="S557" s="230"/>
      <c r="T557" s="230"/>
      <c r="U557" s="230"/>
      <c r="V557" s="230"/>
      <c r="W557" s="230"/>
      <c r="X557" s="230"/>
      <c r="Y557" s="230"/>
      <c r="Z557" s="230"/>
      <c r="AA557" s="230"/>
      <c r="AB557" s="230"/>
      <c r="AC557" s="230"/>
      <c r="AD557" s="230"/>
      <c r="AE557" s="230"/>
      <c r="AF557" s="230"/>
      <c r="AG557" s="230"/>
      <c r="AH557" s="231"/>
      <c r="AI557" s="240" t="str">
        <f>AS558</f>
        <v/>
      </c>
      <c r="AJ557" s="241"/>
      <c r="AK557" s="241"/>
      <c r="AL557" s="242"/>
      <c r="AM557" s="223"/>
      <c r="AN557" s="224"/>
      <c r="AO557" s="225"/>
      <c r="AP557" s="155"/>
      <c r="AS557" s="197" t="s">
        <v>126</v>
      </c>
    </row>
    <row r="558" spans="2:45" ht="17.100000000000001" hidden="1" customHeight="1" x14ac:dyDescent="0.15">
      <c r="B558" s="146"/>
      <c r="C558" s="216"/>
      <c r="D558" s="243"/>
      <c r="E558" s="244"/>
      <c r="F558" s="244"/>
      <c r="G558" s="253"/>
      <c r="H558" s="258"/>
      <c r="I558" s="258"/>
      <c r="J558" s="258"/>
      <c r="K558" s="258"/>
      <c r="L558" s="259"/>
      <c r="M558" s="266"/>
      <c r="N558" s="267"/>
      <c r="O558" s="268"/>
      <c r="P558" s="232"/>
      <c r="Q558" s="233"/>
      <c r="R558" s="233"/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4"/>
      <c r="AI558" s="235"/>
      <c r="AJ558" s="236"/>
      <c r="AK558" s="236"/>
      <c r="AL558" s="237"/>
      <c r="AM558" s="226"/>
      <c r="AN558" s="227"/>
      <c r="AO558" s="228"/>
      <c r="AP558" s="155"/>
      <c r="AS558" s="197" t="str">
        <f>IF('（様式例４）出席簿・保護者'!EY113=0,"",'（様式例４）出席簿・保護者'!EY113)</f>
        <v/>
      </c>
    </row>
    <row r="559" spans="2:45" ht="17.100000000000001" hidden="1" customHeight="1" x14ac:dyDescent="0.15">
      <c r="B559" s="146"/>
      <c r="C559" s="214">
        <v>109</v>
      </c>
      <c r="D559" s="245"/>
      <c r="E559" s="246"/>
      <c r="F559" s="247"/>
      <c r="G559" s="251" t="str">
        <f>IF(D559="","",D559)</f>
        <v/>
      </c>
      <c r="H559" s="254"/>
      <c r="I559" s="254"/>
      <c r="J559" s="254"/>
      <c r="K559" s="254"/>
      <c r="L559" s="255"/>
      <c r="M559" s="260"/>
      <c r="N559" s="261"/>
      <c r="O559" s="262"/>
      <c r="P559" s="269" t="s">
        <v>49</v>
      </c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1"/>
      <c r="AI559" s="217" t="s">
        <v>124</v>
      </c>
      <c r="AJ559" s="218"/>
      <c r="AK559" s="218"/>
      <c r="AL559" s="219"/>
      <c r="AM559" s="220"/>
      <c r="AN559" s="221"/>
      <c r="AO559" s="222"/>
      <c r="AP559" s="155"/>
    </row>
    <row r="560" spans="2:45" ht="17.100000000000001" hidden="1" customHeight="1" x14ac:dyDescent="0.15">
      <c r="B560" s="146"/>
      <c r="C560" s="215"/>
      <c r="D560" s="248"/>
      <c r="E560" s="249"/>
      <c r="F560" s="250"/>
      <c r="G560" s="252"/>
      <c r="H560" s="256"/>
      <c r="I560" s="256"/>
      <c r="J560" s="256"/>
      <c r="K560" s="256"/>
      <c r="L560" s="257"/>
      <c r="M560" s="263"/>
      <c r="N560" s="264"/>
      <c r="O560" s="265"/>
      <c r="P560" s="229"/>
      <c r="Q560" s="230"/>
      <c r="R560" s="230"/>
      <c r="S560" s="230"/>
      <c r="T560" s="230"/>
      <c r="U560" s="230"/>
      <c r="V560" s="230"/>
      <c r="W560" s="230"/>
      <c r="X560" s="230"/>
      <c r="Y560" s="230"/>
      <c r="Z560" s="230"/>
      <c r="AA560" s="230"/>
      <c r="AB560" s="230"/>
      <c r="AC560" s="230"/>
      <c r="AD560" s="230"/>
      <c r="AE560" s="230"/>
      <c r="AF560" s="230"/>
      <c r="AG560" s="230"/>
      <c r="AH560" s="231"/>
      <c r="AI560" s="240" t="str">
        <f>AS561</f>
        <v/>
      </c>
      <c r="AJ560" s="241"/>
      <c r="AK560" s="241"/>
      <c r="AL560" s="242"/>
      <c r="AM560" s="223"/>
      <c r="AN560" s="224"/>
      <c r="AO560" s="225"/>
      <c r="AP560" s="155"/>
      <c r="AS560" s="197" t="s">
        <v>126</v>
      </c>
    </row>
    <row r="561" spans="2:45" ht="17.100000000000001" hidden="1" customHeight="1" x14ac:dyDescent="0.15">
      <c r="B561" s="146"/>
      <c r="C561" s="215"/>
      <c r="D561" s="238"/>
      <c r="E561" s="239"/>
      <c r="F561" s="239"/>
      <c r="G561" s="252"/>
      <c r="H561" s="256"/>
      <c r="I561" s="256"/>
      <c r="J561" s="256"/>
      <c r="K561" s="256"/>
      <c r="L561" s="257"/>
      <c r="M561" s="263"/>
      <c r="N561" s="264"/>
      <c r="O561" s="265"/>
      <c r="P561" s="229"/>
      <c r="Q561" s="230"/>
      <c r="R561" s="230"/>
      <c r="S561" s="230"/>
      <c r="T561" s="230"/>
      <c r="U561" s="230"/>
      <c r="V561" s="230"/>
      <c r="W561" s="230"/>
      <c r="X561" s="230"/>
      <c r="Y561" s="230"/>
      <c r="Z561" s="230"/>
      <c r="AA561" s="230"/>
      <c r="AB561" s="230"/>
      <c r="AC561" s="230"/>
      <c r="AD561" s="230"/>
      <c r="AE561" s="230"/>
      <c r="AF561" s="230"/>
      <c r="AG561" s="230"/>
      <c r="AH561" s="231"/>
      <c r="AI561" s="235"/>
      <c r="AJ561" s="236"/>
      <c r="AK561" s="236"/>
      <c r="AL561" s="237"/>
      <c r="AM561" s="223"/>
      <c r="AN561" s="224"/>
      <c r="AO561" s="225"/>
      <c r="AP561" s="155"/>
      <c r="AS561" s="197" t="str">
        <f>IF('（様式例４）出席簿・子供'!EZ131=0,"",'（様式例４）出席簿・子供'!EZ131)</f>
        <v/>
      </c>
    </row>
    <row r="562" spans="2:45" ht="17.100000000000001" hidden="1" customHeight="1" x14ac:dyDescent="0.15">
      <c r="B562" s="146"/>
      <c r="C562" s="215"/>
      <c r="D562" s="157"/>
      <c r="E562" s="158" t="s">
        <v>25</v>
      </c>
      <c r="F562" s="157"/>
      <c r="G562" s="252"/>
      <c r="H562" s="256"/>
      <c r="I562" s="256"/>
      <c r="J562" s="256"/>
      <c r="K562" s="256"/>
      <c r="L562" s="257"/>
      <c r="M562" s="263"/>
      <c r="N562" s="264"/>
      <c r="O562" s="265"/>
      <c r="P562" s="229"/>
      <c r="Q562" s="230"/>
      <c r="R562" s="230"/>
      <c r="S562" s="230"/>
      <c r="T562" s="230"/>
      <c r="U562" s="230"/>
      <c r="V562" s="230"/>
      <c r="W562" s="230"/>
      <c r="X562" s="230"/>
      <c r="Y562" s="230"/>
      <c r="Z562" s="230"/>
      <c r="AA562" s="230"/>
      <c r="AB562" s="230"/>
      <c r="AC562" s="230"/>
      <c r="AD562" s="230"/>
      <c r="AE562" s="230"/>
      <c r="AF562" s="230"/>
      <c r="AG562" s="230"/>
      <c r="AH562" s="231"/>
      <c r="AI562" s="240" t="str">
        <f>AS563</f>
        <v/>
      </c>
      <c r="AJ562" s="241"/>
      <c r="AK562" s="241"/>
      <c r="AL562" s="242"/>
      <c r="AM562" s="223"/>
      <c r="AN562" s="224"/>
      <c r="AO562" s="225"/>
      <c r="AP562" s="155"/>
      <c r="AS562" s="197" t="s">
        <v>126</v>
      </c>
    </row>
    <row r="563" spans="2:45" ht="17.100000000000001" hidden="1" customHeight="1" x14ac:dyDescent="0.15">
      <c r="B563" s="146"/>
      <c r="C563" s="216"/>
      <c r="D563" s="243"/>
      <c r="E563" s="244"/>
      <c r="F563" s="244"/>
      <c r="G563" s="253"/>
      <c r="H563" s="258"/>
      <c r="I563" s="258"/>
      <c r="J563" s="258"/>
      <c r="K563" s="258"/>
      <c r="L563" s="259"/>
      <c r="M563" s="266"/>
      <c r="N563" s="267"/>
      <c r="O563" s="268"/>
      <c r="P563" s="232"/>
      <c r="Q563" s="233"/>
      <c r="R563" s="233"/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4"/>
      <c r="AI563" s="235"/>
      <c r="AJ563" s="236"/>
      <c r="AK563" s="236"/>
      <c r="AL563" s="237"/>
      <c r="AM563" s="226"/>
      <c r="AN563" s="227"/>
      <c r="AO563" s="228"/>
      <c r="AP563" s="155"/>
      <c r="AS563" s="197" t="str">
        <f>IF('（様式例４）出席簿・保護者'!EZ113=0,"",'（様式例４）出席簿・保護者'!EZ113)</f>
        <v/>
      </c>
    </row>
    <row r="564" spans="2:45" ht="17.100000000000001" hidden="1" customHeight="1" x14ac:dyDescent="0.15">
      <c r="B564" s="146"/>
      <c r="C564" s="215">
        <v>110</v>
      </c>
      <c r="D564" s="245"/>
      <c r="E564" s="246"/>
      <c r="F564" s="247"/>
      <c r="G564" s="251" t="str">
        <f>IF(D564="","",D564)</f>
        <v/>
      </c>
      <c r="H564" s="254"/>
      <c r="I564" s="254"/>
      <c r="J564" s="254"/>
      <c r="K564" s="254"/>
      <c r="L564" s="255"/>
      <c r="M564" s="260"/>
      <c r="N564" s="261"/>
      <c r="O564" s="262"/>
      <c r="P564" s="269" t="s">
        <v>49</v>
      </c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1"/>
      <c r="AI564" s="217" t="s">
        <v>124</v>
      </c>
      <c r="AJ564" s="218"/>
      <c r="AK564" s="218"/>
      <c r="AL564" s="219"/>
      <c r="AM564" s="220"/>
      <c r="AN564" s="221"/>
      <c r="AO564" s="222"/>
      <c r="AP564" s="155"/>
    </row>
    <row r="565" spans="2:45" ht="17.100000000000001" hidden="1" customHeight="1" x14ac:dyDescent="0.15">
      <c r="B565" s="146"/>
      <c r="C565" s="215"/>
      <c r="D565" s="248"/>
      <c r="E565" s="249"/>
      <c r="F565" s="250"/>
      <c r="G565" s="252"/>
      <c r="H565" s="256"/>
      <c r="I565" s="256"/>
      <c r="J565" s="256"/>
      <c r="K565" s="256"/>
      <c r="L565" s="257"/>
      <c r="M565" s="263"/>
      <c r="N565" s="264"/>
      <c r="O565" s="265"/>
      <c r="P565" s="229"/>
      <c r="Q565" s="230"/>
      <c r="R565" s="230"/>
      <c r="S565" s="230"/>
      <c r="T565" s="230"/>
      <c r="U565" s="230"/>
      <c r="V565" s="230"/>
      <c r="W565" s="230"/>
      <c r="X565" s="230"/>
      <c r="Y565" s="230"/>
      <c r="Z565" s="230"/>
      <c r="AA565" s="230"/>
      <c r="AB565" s="230"/>
      <c r="AC565" s="230"/>
      <c r="AD565" s="230"/>
      <c r="AE565" s="230"/>
      <c r="AF565" s="230"/>
      <c r="AG565" s="230"/>
      <c r="AH565" s="231"/>
      <c r="AI565" s="240" t="str">
        <f>AS566</f>
        <v/>
      </c>
      <c r="AJ565" s="241"/>
      <c r="AK565" s="241"/>
      <c r="AL565" s="242"/>
      <c r="AM565" s="223"/>
      <c r="AN565" s="224"/>
      <c r="AO565" s="225"/>
      <c r="AP565" s="155"/>
      <c r="AS565" s="197" t="s">
        <v>126</v>
      </c>
    </row>
    <row r="566" spans="2:45" ht="17.100000000000001" hidden="1" customHeight="1" x14ac:dyDescent="0.15">
      <c r="B566" s="146"/>
      <c r="C566" s="215"/>
      <c r="D566" s="238"/>
      <c r="E566" s="239"/>
      <c r="F566" s="239"/>
      <c r="G566" s="252"/>
      <c r="H566" s="256"/>
      <c r="I566" s="256"/>
      <c r="J566" s="256"/>
      <c r="K566" s="256"/>
      <c r="L566" s="257"/>
      <c r="M566" s="263"/>
      <c r="N566" s="264"/>
      <c r="O566" s="265"/>
      <c r="P566" s="229"/>
      <c r="Q566" s="230"/>
      <c r="R566" s="230"/>
      <c r="S566" s="230"/>
      <c r="T566" s="230"/>
      <c r="U566" s="230"/>
      <c r="V566" s="230"/>
      <c r="W566" s="230"/>
      <c r="X566" s="230"/>
      <c r="Y566" s="230"/>
      <c r="Z566" s="230"/>
      <c r="AA566" s="230"/>
      <c r="AB566" s="230"/>
      <c r="AC566" s="230"/>
      <c r="AD566" s="230"/>
      <c r="AE566" s="230"/>
      <c r="AF566" s="230"/>
      <c r="AG566" s="230"/>
      <c r="AH566" s="231"/>
      <c r="AI566" s="235"/>
      <c r="AJ566" s="236"/>
      <c r="AK566" s="236"/>
      <c r="AL566" s="237"/>
      <c r="AM566" s="223"/>
      <c r="AN566" s="224"/>
      <c r="AO566" s="225"/>
      <c r="AP566" s="155"/>
      <c r="AS566" s="197" t="str">
        <f>IF('（様式例４）出席簿・子供'!FA131=0,"",'（様式例４）出席簿・子供'!FA131)</f>
        <v/>
      </c>
    </row>
    <row r="567" spans="2:45" ht="17.100000000000001" hidden="1" customHeight="1" x14ac:dyDescent="0.15">
      <c r="B567" s="146"/>
      <c r="C567" s="215"/>
      <c r="D567" s="157"/>
      <c r="E567" s="158" t="s">
        <v>25</v>
      </c>
      <c r="F567" s="157"/>
      <c r="G567" s="252"/>
      <c r="H567" s="256"/>
      <c r="I567" s="256"/>
      <c r="J567" s="256"/>
      <c r="K567" s="256"/>
      <c r="L567" s="257"/>
      <c r="M567" s="263"/>
      <c r="N567" s="264"/>
      <c r="O567" s="265"/>
      <c r="P567" s="229"/>
      <c r="Q567" s="230"/>
      <c r="R567" s="230"/>
      <c r="S567" s="230"/>
      <c r="T567" s="230"/>
      <c r="U567" s="230"/>
      <c r="V567" s="230"/>
      <c r="W567" s="230"/>
      <c r="X567" s="230"/>
      <c r="Y567" s="230"/>
      <c r="Z567" s="230"/>
      <c r="AA567" s="230"/>
      <c r="AB567" s="230"/>
      <c r="AC567" s="230"/>
      <c r="AD567" s="230"/>
      <c r="AE567" s="230"/>
      <c r="AF567" s="230"/>
      <c r="AG567" s="230"/>
      <c r="AH567" s="231"/>
      <c r="AI567" s="240" t="str">
        <f>AS568</f>
        <v/>
      </c>
      <c r="AJ567" s="241"/>
      <c r="AK567" s="241"/>
      <c r="AL567" s="242"/>
      <c r="AM567" s="223"/>
      <c r="AN567" s="224"/>
      <c r="AO567" s="225"/>
      <c r="AP567" s="155"/>
      <c r="AS567" s="197" t="s">
        <v>126</v>
      </c>
    </row>
    <row r="568" spans="2:45" ht="17.100000000000001" hidden="1" customHeight="1" x14ac:dyDescent="0.15">
      <c r="B568" s="146"/>
      <c r="C568" s="216"/>
      <c r="D568" s="243"/>
      <c r="E568" s="244"/>
      <c r="F568" s="244"/>
      <c r="G568" s="253"/>
      <c r="H568" s="258"/>
      <c r="I568" s="258"/>
      <c r="J568" s="258"/>
      <c r="K568" s="258"/>
      <c r="L568" s="259"/>
      <c r="M568" s="266"/>
      <c r="N568" s="267"/>
      <c r="O568" s="268"/>
      <c r="P568" s="232"/>
      <c r="Q568" s="233"/>
      <c r="R568" s="233"/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4"/>
      <c r="AI568" s="235"/>
      <c r="AJ568" s="236"/>
      <c r="AK568" s="236"/>
      <c r="AL568" s="237"/>
      <c r="AM568" s="226"/>
      <c r="AN568" s="227"/>
      <c r="AO568" s="228"/>
      <c r="AP568" s="155"/>
      <c r="AS568" s="197" t="str">
        <f>IF('（様式例４）出席簿・保護者'!FA113=0,"",'（様式例４）出席簿・保護者'!FA113)</f>
        <v/>
      </c>
    </row>
    <row r="569" spans="2:45" ht="17.100000000000001" hidden="1" customHeight="1" x14ac:dyDescent="0.15">
      <c r="B569" s="146"/>
      <c r="C569" s="214">
        <v>111</v>
      </c>
      <c r="D569" s="245"/>
      <c r="E569" s="246"/>
      <c r="F569" s="247"/>
      <c r="G569" s="251" t="str">
        <f>IF(D569="","",D569)</f>
        <v/>
      </c>
      <c r="H569" s="254"/>
      <c r="I569" s="254"/>
      <c r="J569" s="254"/>
      <c r="K569" s="254"/>
      <c r="L569" s="255"/>
      <c r="M569" s="260"/>
      <c r="N569" s="261"/>
      <c r="O569" s="262"/>
      <c r="P569" s="269" t="s">
        <v>49</v>
      </c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1"/>
      <c r="AI569" s="217" t="s">
        <v>124</v>
      </c>
      <c r="AJ569" s="218"/>
      <c r="AK569" s="218"/>
      <c r="AL569" s="219"/>
      <c r="AM569" s="220"/>
      <c r="AN569" s="221"/>
      <c r="AO569" s="222"/>
      <c r="AP569" s="155"/>
    </row>
    <row r="570" spans="2:45" ht="17.100000000000001" hidden="1" customHeight="1" x14ac:dyDescent="0.15">
      <c r="B570" s="146"/>
      <c r="C570" s="215"/>
      <c r="D570" s="248"/>
      <c r="E570" s="249"/>
      <c r="F570" s="250"/>
      <c r="G570" s="252"/>
      <c r="H570" s="256"/>
      <c r="I570" s="256"/>
      <c r="J570" s="256"/>
      <c r="K570" s="256"/>
      <c r="L570" s="257"/>
      <c r="M570" s="263"/>
      <c r="N570" s="264"/>
      <c r="O570" s="265"/>
      <c r="P570" s="229"/>
      <c r="Q570" s="230"/>
      <c r="R570" s="230"/>
      <c r="S570" s="230"/>
      <c r="T570" s="230"/>
      <c r="U570" s="230"/>
      <c r="V570" s="230"/>
      <c r="W570" s="230"/>
      <c r="X570" s="230"/>
      <c r="Y570" s="230"/>
      <c r="Z570" s="230"/>
      <c r="AA570" s="230"/>
      <c r="AB570" s="230"/>
      <c r="AC570" s="230"/>
      <c r="AD570" s="230"/>
      <c r="AE570" s="230"/>
      <c r="AF570" s="230"/>
      <c r="AG570" s="230"/>
      <c r="AH570" s="231"/>
      <c r="AI570" s="240" t="str">
        <f>AS571</f>
        <v/>
      </c>
      <c r="AJ570" s="241"/>
      <c r="AK570" s="241"/>
      <c r="AL570" s="242"/>
      <c r="AM570" s="223"/>
      <c r="AN570" s="224"/>
      <c r="AO570" s="225"/>
      <c r="AP570" s="155"/>
      <c r="AS570" s="197" t="s">
        <v>126</v>
      </c>
    </row>
    <row r="571" spans="2:45" ht="17.100000000000001" hidden="1" customHeight="1" x14ac:dyDescent="0.15">
      <c r="B571" s="146"/>
      <c r="C571" s="215"/>
      <c r="D571" s="238"/>
      <c r="E571" s="239"/>
      <c r="F571" s="239"/>
      <c r="G571" s="252"/>
      <c r="H571" s="256"/>
      <c r="I571" s="256"/>
      <c r="J571" s="256"/>
      <c r="K571" s="256"/>
      <c r="L571" s="257"/>
      <c r="M571" s="263"/>
      <c r="N571" s="264"/>
      <c r="O571" s="265"/>
      <c r="P571" s="229"/>
      <c r="Q571" s="230"/>
      <c r="R571" s="230"/>
      <c r="S571" s="230"/>
      <c r="T571" s="230"/>
      <c r="U571" s="230"/>
      <c r="V571" s="230"/>
      <c r="W571" s="230"/>
      <c r="X571" s="230"/>
      <c r="Y571" s="230"/>
      <c r="Z571" s="230"/>
      <c r="AA571" s="230"/>
      <c r="AB571" s="230"/>
      <c r="AC571" s="230"/>
      <c r="AD571" s="230"/>
      <c r="AE571" s="230"/>
      <c r="AF571" s="230"/>
      <c r="AG571" s="230"/>
      <c r="AH571" s="231"/>
      <c r="AI571" s="235"/>
      <c r="AJ571" s="236"/>
      <c r="AK571" s="236"/>
      <c r="AL571" s="237"/>
      <c r="AM571" s="223"/>
      <c r="AN571" s="224"/>
      <c r="AO571" s="225"/>
      <c r="AP571" s="155"/>
      <c r="AS571" s="197" t="str">
        <f>IF('（様式例４）出席簿・子供'!FB131=0,"",'（様式例４）出席簿・子供'!FB131)</f>
        <v/>
      </c>
    </row>
    <row r="572" spans="2:45" ht="17.100000000000001" hidden="1" customHeight="1" x14ac:dyDescent="0.15">
      <c r="B572" s="146"/>
      <c r="C572" s="215"/>
      <c r="D572" s="157"/>
      <c r="E572" s="158" t="s">
        <v>25</v>
      </c>
      <c r="F572" s="157"/>
      <c r="G572" s="252"/>
      <c r="H572" s="256"/>
      <c r="I572" s="256"/>
      <c r="J572" s="256"/>
      <c r="K572" s="256"/>
      <c r="L572" s="257"/>
      <c r="M572" s="263"/>
      <c r="N572" s="264"/>
      <c r="O572" s="265"/>
      <c r="P572" s="229"/>
      <c r="Q572" s="230"/>
      <c r="R572" s="230"/>
      <c r="S572" s="230"/>
      <c r="T572" s="230"/>
      <c r="U572" s="230"/>
      <c r="V572" s="230"/>
      <c r="W572" s="230"/>
      <c r="X572" s="230"/>
      <c r="Y572" s="230"/>
      <c r="Z572" s="230"/>
      <c r="AA572" s="230"/>
      <c r="AB572" s="230"/>
      <c r="AC572" s="230"/>
      <c r="AD572" s="230"/>
      <c r="AE572" s="230"/>
      <c r="AF572" s="230"/>
      <c r="AG572" s="230"/>
      <c r="AH572" s="231"/>
      <c r="AI572" s="240" t="str">
        <f>AS573</f>
        <v/>
      </c>
      <c r="AJ572" s="241"/>
      <c r="AK572" s="241"/>
      <c r="AL572" s="242"/>
      <c r="AM572" s="223"/>
      <c r="AN572" s="224"/>
      <c r="AO572" s="225"/>
      <c r="AP572" s="155"/>
      <c r="AS572" s="197" t="s">
        <v>126</v>
      </c>
    </row>
    <row r="573" spans="2:45" ht="17.100000000000001" hidden="1" customHeight="1" x14ac:dyDescent="0.15">
      <c r="B573" s="146"/>
      <c r="C573" s="216"/>
      <c r="D573" s="243"/>
      <c r="E573" s="244"/>
      <c r="F573" s="244"/>
      <c r="G573" s="253"/>
      <c r="H573" s="258"/>
      <c r="I573" s="258"/>
      <c r="J573" s="258"/>
      <c r="K573" s="258"/>
      <c r="L573" s="259"/>
      <c r="M573" s="266"/>
      <c r="N573" s="267"/>
      <c r="O573" s="268"/>
      <c r="P573" s="232"/>
      <c r="Q573" s="233"/>
      <c r="R573" s="233"/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4"/>
      <c r="AI573" s="235"/>
      <c r="AJ573" s="236"/>
      <c r="AK573" s="236"/>
      <c r="AL573" s="237"/>
      <c r="AM573" s="226"/>
      <c r="AN573" s="227"/>
      <c r="AO573" s="228"/>
      <c r="AP573" s="155"/>
      <c r="AS573" s="197" t="str">
        <f>IF('（様式例４）出席簿・保護者'!FB113=0,"",'（様式例４）出席簿・保護者'!FB113)</f>
        <v/>
      </c>
    </row>
    <row r="574" spans="2:45" ht="17.100000000000001" hidden="1" customHeight="1" x14ac:dyDescent="0.15">
      <c r="B574" s="146"/>
      <c r="C574" s="215">
        <v>112</v>
      </c>
      <c r="D574" s="272"/>
      <c r="E574" s="273"/>
      <c r="F574" s="274"/>
      <c r="G574" s="252" t="str">
        <f>IF(D574="","",D574)</f>
        <v/>
      </c>
      <c r="H574" s="256"/>
      <c r="I574" s="256"/>
      <c r="J574" s="256"/>
      <c r="K574" s="256"/>
      <c r="L574" s="257"/>
      <c r="M574" s="263"/>
      <c r="N574" s="264"/>
      <c r="O574" s="265"/>
      <c r="P574" s="229" t="s">
        <v>49</v>
      </c>
      <c r="Q574" s="230"/>
      <c r="R574" s="230"/>
      <c r="S574" s="230"/>
      <c r="T574" s="230"/>
      <c r="U574" s="230"/>
      <c r="V574" s="230"/>
      <c r="W574" s="230"/>
      <c r="X574" s="230"/>
      <c r="Y574" s="230"/>
      <c r="Z574" s="230"/>
      <c r="AA574" s="230"/>
      <c r="AB574" s="230"/>
      <c r="AC574" s="230"/>
      <c r="AD574" s="230"/>
      <c r="AE574" s="230"/>
      <c r="AF574" s="230"/>
      <c r="AG574" s="230"/>
      <c r="AH574" s="231"/>
      <c r="AI574" s="217" t="s">
        <v>124</v>
      </c>
      <c r="AJ574" s="218"/>
      <c r="AK574" s="218"/>
      <c r="AL574" s="219"/>
      <c r="AM574" s="223"/>
      <c r="AN574" s="224"/>
      <c r="AO574" s="225"/>
      <c r="AP574" s="155"/>
    </row>
    <row r="575" spans="2:45" ht="17.100000000000001" hidden="1" customHeight="1" x14ac:dyDescent="0.15">
      <c r="B575" s="146"/>
      <c r="C575" s="215"/>
      <c r="D575" s="248"/>
      <c r="E575" s="249"/>
      <c r="F575" s="250"/>
      <c r="G575" s="252"/>
      <c r="H575" s="256"/>
      <c r="I575" s="256"/>
      <c r="J575" s="256"/>
      <c r="K575" s="256"/>
      <c r="L575" s="257"/>
      <c r="M575" s="263"/>
      <c r="N575" s="264"/>
      <c r="O575" s="265"/>
      <c r="P575" s="229"/>
      <c r="Q575" s="230"/>
      <c r="R575" s="230"/>
      <c r="S575" s="230"/>
      <c r="T575" s="230"/>
      <c r="U575" s="230"/>
      <c r="V575" s="230"/>
      <c r="W575" s="230"/>
      <c r="X575" s="230"/>
      <c r="Y575" s="230"/>
      <c r="Z575" s="230"/>
      <c r="AA575" s="230"/>
      <c r="AB575" s="230"/>
      <c r="AC575" s="230"/>
      <c r="AD575" s="230"/>
      <c r="AE575" s="230"/>
      <c r="AF575" s="230"/>
      <c r="AG575" s="230"/>
      <c r="AH575" s="231"/>
      <c r="AI575" s="240" t="str">
        <f>AS576</f>
        <v/>
      </c>
      <c r="AJ575" s="241"/>
      <c r="AK575" s="241"/>
      <c r="AL575" s="242"/>
      <c r="AM575" s="223"/>
      <c r="AN575" s="224"/>
      <c r="AO575" s="225"/>
      <c r="AP575" s="155"/>
      <c r="AS575" s="197" t="s">
        <v>126</v>
      </c>
    </row>
    <row r="576" spans="2:45" ht="17.100000000000001" hidden="1" customHeight="1" x14ac:dyDescent="0.15">
      <c r="B576" s="146"/>
      <c r="C576" s="215"/>
      <c r="D576" s="238"/>
      <c r="E576" s="239"/>
      <c r="F576" s="239"/>
      <c r="G576" s="252"/>
      <c r="H576" s="256"/>
      <c r="I576" s="256"/>
      <c r="J576" s="256"/>
      <c r="K576" s="256"/>
      <c r="L576" s="257"/>
      <c r="M576" s="263"/>
      <c r="N576" s="264"/>
      <c r="O576" s="265"/>
      <c r="P576" s="229"/>
      <c r="Q576" s="230"/>
      <c r="R576" s="230"/>
      <c r="S576" s="230"/>
      <c r="T576" s="230"/>
      <c r="U576" s="230"/>
      <c r="V576" s="230"/>
      <c r="W576" s="230"/>
      <c r="X576" s="230"/>
      <c r="Y576" s="230"/>
      <c r="Z576" s="230"/>
      <c r="AA576" s="230"/>
      <c r="AB576" s="230"/>
      <c r="AC576" s="230"/>
      <c r="AD576" s="230"/>
      <c r="AE576" s="230"/>
      <c r="AF576" s="230"/>
      <c r="AG576" s="230"/>
      <c r="AH576" s="231"/>
      <c r="AI576" s="235"/>
      <c r="AJ576" s="236"/>
      <c r="AK576" s="236"/>
      <c r="AL576" s="237"/>
      <c r="AM576" s="223"/>
      <c r="AN576" s="224"/>
      <c r="AO576" s="225"/>
      <c r="AP576" s="155"/>
      <c r="AS576" s="197" t="str">
        <f>IF('（様式例４）出席簿・子供'!FC131=0,"",'（様式例４）出席簿・子供'!FC131)</f>
        <v/>
      </c>
    </row>
    <row r="577" spans="2:45" ht="17.100000000000001" hidden="1" customHeight="1" x14ac:dyDescent="0.15">
      <c r="B577" s="146"/>
      <c r="C577" s="215"/>
      <c r="D577" s="157"/>
      <c r="E577" s="158" t="s">
        <v>25</v>
      </c>
      <c r="F577" s="157"/>
      <c r="G577" s="252"/>
      <c r="H577" s="256"/>
      <c r="I577" s="256"/>
      <c r="J577" s="256"/>
      <c r="K577" s="256"/>
      <c r="L577" s="257"/>
      <c r="M577" s="263"/>
      <c r="N577" s="264"/>
      <c r="O577" s="265"/>
      <c r="P577" s="229"/>
      <c r="Q577" s="230"/>
      <c r="R577" s="230"/>
      <c r="S577" s="230"/>
      <c r="T577" s="230"/>
      <c r="U577" s="230"/>
      <c r="V577" s="230"/>
      <c r="W577" s="230"/>
      <c r="X577" s="230"/>
      <c r="Y577" s="230"/>
      <c r="Z577" s="230"/>
      <c r="AA577" s="230"/>
      <c r="AB577" s="230"/>
      <c r="AC577" s="230"/>
      <c r="AD577" s="230"/>
      <c r="AE577" s="230"/>
      <c r="AF577" s="230"/>
      <c r="AG577" s="230"/>
      <c r="AH577" s="231"/>
      <c r="AI577" s="240" t="str">
        <f>AS578</f>
        <v/>
      </c>
      <c r="AJ577" s="241"/>
      <c r="AK577" s="241"/>
      <c r="AL577" s="242"/>
      <c r="AM577" s="223"/>
      <c r="AN577" s="224"/>
      <c r="AO577" s="225"/>
      <c r="AP577" s="155"/>
      <c r="AS577" s="197" t="s">
        <v>126</v>
      </c>
    </row>
    <row r="578" spans="2:45" ht="17.100000000000001" hidden="1" customHeight="1" x14ac:dyDescent="0.15">
      <c r="B578" s="146"/>
      <c r="C578" s="216"/>
      <c r="D578" s="243"/>
      <c r="E578" s="244"/>
      <c r="F578" s="244"/>
      <c r="G578" s="253"/>
      <c r="H578" s="258"/>
      <c r="I578" s="258"/>
      <c r="J578" s="258"/>
      <c r="K578" s="258"/>
      <c r="L578" s="259"/>
      <c r="M578" s="266"/>
      <c r="N578" s="267"/>
      <c r="O578" s="268"/>
      <c r="P578" s="232"/>
      <c r="Q578" s="233"/>
      <c r="R578" s="233"/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4"/>
      <c r="AI578" s="235"/>
      <c r="AJ578" s="236"/>
      <c r="AK578" s="236"/>
      <c r="AL578" s="237"/>
      <c r="AM578" s="226"/>
      <c r="AN578" s="227"/>
      <c r="AO578" s="228"/>
      <c r="AP578" s="155"/>
      <c r="AS578" s="197" t="str">
        <f>IF('（様式例４）出席簿・保護者'!FC113=0,"",'（様式例４）出席簿・保護者'!FC113)</f>
        <v/>
      </c>
    </row>
    <row r="579" spans="2:45" ht="17.100000000000001" hidden="1" customHeight="1" x14ac:dyDescent="0.15">
      <c r="B579" s="146"/>
      <c r="C579" s="214">
        <v>113</v>
      </c>
      <c r="D579" s="245"/>
      <c r="E579" s="246"/>
      <c r="F579" s="247"/>
      <c r="G579" s="251" t="str">
        <f>IF(D579="","",D579)</f>
        <v/>
      </c>
      <c r="H579" s="254"/>
      <c r="I579" s="254"/>
      <c r="J579" s="254"/>
      <c r="K579" s="254"/>
      <c r="L579" s="255"/>
      <c r="M579" s="260"/>
      <c r="N579" s="261"/>
      <c r="O579" s="262"/>
      <c r="P579" s="269" t="s">
        <v>49</v>
      </c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1"/>
      <c r="AI579" s="217" t="s">
        <v>124</v>
      </c>
      <c r="AJ579" s="218"/>
      <c r="AK579" s="218"/>
      <c r="AL579" s="219"/>
      <c r="AM579" s="220"/>
      <c r="AN579" s="221"/>
      <c r="AO579" s="222"/>
      <c r="AP579" s="155"/>
    </row>
    <row r="580" spans="2:45" ht="17.100000000000001" hidden="1" customHeight="1" x14ac:dyDescent="0.15">
      <c r="B580" s="146"/>
      <c r="C580" s="215"/>
      <c r="D580" s="248"/>
      <c r="E580" s="249"/>
      <c r="F580" s="250"/>
      <c r="G580" s="252"/>
      <c r="H580" s="256"/>
      <c r="I580" s="256"/>
      <c r="J580" s="256"/>
      <c r="K580" s="256"/>
      <c r="L580" s="257"/>
      <c r="M580" s="263"/>
      <c r="N580" s="264"/>
      <c r="O580" s="265"/>
      <c r="P580" s="229"/>
      <c r="Q580" s="230"/>
      <c r="R580" s="230"/>
      <c r="S580" s="230"/>
      <c r="T580" s="230"/>
      <c r="U580" s="230"/>
      <c r="V580" s="230"/>
      <c r="W580" s="230"/>
      <c r="X580" s="230"/>
      <c r="Y580" s="230"/>
      <c r="Z580" s="230"/>
      <c r="AA580" s="230"/>
      <c r="AB580" s="230"/>
      <c r="AC580" s="230"/>
      <c r="AD580" s="230"/>
      <c r="AE580" s="230"/>
      <c r="AF580" s="230"/>
      <c r="AG580" s="230"/>
      <c r="AH580" s="231"/>
      <c r="AI580" s="240" t="str">
        <f>AS581</f>
        <v/>
      </c>
      <c r="AJ580" s="241"/>
      <c r="AK580" s="241"/>
      <c r="AL580" s="242"/>
      <c r="AM580" s="223"/>
      <c r="AN580" s="224"/>
      <c r="AO580" s="225"/>
      <c r="AP580" s="155"/>
      <c r="AS580" s="197" t="s">
        <v>126</v>
      </c>
    </row>
    <row r="581" spans="2:45" ht="17.100000000000001" hidden="1" customHeight="1" x14ac:dyDescent="0.15">
      <c r="B581" s="146"/>
      <c r="C581" s="215"/>
      <c r="D581" s="238"/>
      <c r="E581" s="239"/>
      <c r="F581" s="239"/>
      <c r="G581" s="252"/>
      <c r="H581" s="256"/>
      <c r="I581" s="256"/>
      <c r="J581" s="256"/>
      <c r="K581" s="256"/>
      <c r="L581" s="257"/>
      <c r="M581" s="263"/>
      <c r="N581" s="264"/>
      <c r="O581" s="265"/>
      <c r="P581" s="229"/>
      <c r="Q581" s="230"/>
      <c r="R581" s="230"/>
      <c r="S581" s="230"/>
      <c r="T581" s="230"/>
      <c r="U581" s="230"/>
      <c r="V581" s="230"/>
      <c r="W581" s="230"/>
      <c r="X581" s="230"/>
      <c r="Y581" s="230"/>
      <c r="Z581" s="230"/>
      <c r="AA581" s="230"/>
      <c r="AB581" s="230"/>
      <c r="AC581" s="230"/>
      <c r="AD581" s="230"/>
      <c r="AE581" s="230"/>
      <c r="AF581" s="230"/>
      <c r="AG581" s="230"/>
      <c r="AH581" s="231"/>
      <c r="AI581" s="235"/>
      <c r="AJ581" s="236"/>
      <c r="AK581" s="236"/>
      <c r="AL581" s="237"/>
      <c r="AM581" s="223"/>
      <c r="AN581" s="224"/>
      <c r="AO581" s="225"/>
      <c r="AP581" s="155"/>
      <c r="AS581" s="197" t="str">
        <f>IF('（様式例４）出席簿・子供'!FD131=0,"",'（様式例４）出席簿・子供'!FD131)</f>
        <v/>
      </c>
    </row>
    <row r="582" spans="2:45" ht="17.100000000000001" hidden="1" customHeight="1" x14ac:dyDescent="0.15">
      <c r="B582" s="146"/>
      <c r="C582" s="215"/>
      <c r="D582" s="157"/>
      <c r="E582" s="158" t="s">
        <v>25</v>
      </c>
      <c r="F582" s="157"/>
      <c r="G582" s="252"/>
      <c r="H582" s="256"/>
      <c r="I582" s="256"/>
      <c r="J582" s="256"/>
      <c r="K582" s="256"/>
      <c r="L582" s="257"/>
      <c r="M582" s="263"/>
      <c r="N582" s="264"/>
      <c r="O582" s="265"/>
      <c r="P582" s="229"/>
      <c r="Q582" s="230"/>
      <c r="R582" s="230"/>
      <c r="S582" s="230"/>
      <c r="T582" s="230"/>
      <c r="U582" s="230"/>
      <c r="V582" s="230"/>
      <c r="W582" s="230"/>
      <c r="X582" s="230"/>
      <c r="Y582" s="230"/>
      <c r="Z582" s="230"/>
      <c r="AA582" s="230"/>
      <c r="AB582" s="230"/>
      <c r="AC582" s="230"/>
      <c r="AD582" s="230"/>
      <c r="AE582" s="230"/>
      <c r="AF582" s="230"/>
      <c r="AG582" s="230"/>
      <c r="AH582" s="231"/>
      <c r="AI582" s="240" t="str">
        <f>AS583</f>
        <v/>
      </c>
      <c r="AJ582" s="241"/>
      <c r="AK582" s="241"/>
      <c r="AL582" s="242"/>
      <c r="AM582" s="223"/>
      <c r="AN582" s="224"/>
      <c r="AO582" s="225"/>
      <c r="AP582" s="155"/>
      <c r="AS582" s="197" t="s">
        <v>126</v>
      </c>
    </row>
    <row r="583" spans="2:45" ht="17.100000000000001" hidden="1" customHeight="1" x14ac:dyDescent="0.15">
      <c r="B583" s="146"/>
      <c r="C583" s="216"/>
      <c r="D583" s="243"/>
      <c r="E583" s="244"/>
      <c r="F583" s="244"/>
      <c r="G583" s="253"/>
      <c r="H583" s="258"/>
      <c r="I583" s="258"/>
      <c r="J583" s="258"/>
      <c r="K583" s="258"/>
      <c r="L583" s="259"/>
      <c r="M583" s="266"/>
      <c r="N583" s="267"/>
      <c r="O583" s="268"/>
      <c r="P583" s="232"/>
      <c r="Q583" s="233"/>
      <c r="R583" s="233"/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4"/>
      <c r="AI583" s="235"/>
      <c r="AJ583" s="236"/>
      <c r="AK583" s="236"/>
      <c r="AL583" s="237"/>
      <c r="AM583" s="226"/>
      <c r="AN583" s="227"/>
      <c r="AO583" s="228"/>
      <c r="AP583" s="155"/>
      <c r="AS583" s="197" t="str">
        <f>IF('（様式例４）出席簿・保護者'!FD113=0,"",'（様式例４）出席簿・保護者'!FD113)</f>
        <v/>
      </c>
    </row>
    <row r="584" spans="2:45" ht="17.100000000000001" hidden="1" customHeight="1" x14ac:dyDescent="0.15">
      <c r="B584" s="146"/>
      <c r="C584" s="215">
        <v>114</v>
      </c>
      <c r="D584" s="245"/>
      <c r="E584" s="246"/>
      <c r="F584" s="247"/>
      <c r="G584" s="251" t="str">
        <f>IF(D584="","",D584)</f>
        <v/>
      </c>
      <c r="H584" s="254"/>
      <c r="I584" s="254"/>
      <c r="J584" s="254"/>
      <c r="K584" s="254"/>
      <c r="L584" s="255"/>
      <c r="M584" s="260"/>
      <c r="N584" s="261"/>
      <c r="O584" s="262"/>
      <c r="P584" s="269" t="s">
        <v>49</v>
      </c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1"/>
      <c r="AI584" s="217" t="s">
        <v>124</v>
      </c>
      <c r="AJ584" s="218"/>
      <c r="AK584" s="218"/>
      <c r="AL584" s="219"/>
      <c r="AM584" s="220"/>
      <c r="AN584" s="221"/>
      <c r="AO584" s="222"/>
      <c r="AP584" s="155"/>
    </row>
    <row r="585" spans="2:45" ht="17.100000000000001" hidden="1" customHeight="1" x14ac:dyDescent="0.15">
      <c r="B585" s="146"/>
      <c r="C585" s="215"/>
      <c r="D585" s="248"/>
      <c r="E585" s="249"/>
      <c r="F585" s="250"/>
      <c r="G585" s="252"/>
      <c r="H585" s="256"/>
      <c r="I585" s="256"/>
      <c r="J585" s="256"/>
      <c r="K585" s="256"/>
      <c r="L585" s="257"/>
      <c r="M585" s="263"/>
      <c r="N585" s="264"/>
      <c r="O585" s="265"/>
      <c r="P585" s="229"/>
      <c r="Q585" s="230"/>
      <c r="R585" s="230"/>
      <c r="S585" s="230"/>
      <c r="T585" s="230"/>
      <c r="U585" s="230"/>
      <c r="V585" s="230"/>
      <c r="W585" s="230"/>
      <c r="X585" s="230"/>
      <c r="Y585" s="230"/>
      <c r="Z585" s="230"/>
      <c r="AA585" s="230"/>
      <c r="AB585" s="230"/>
      <c r="AC585" s="230"/>
      <c r="AD585" s="230"/>
      <c r="AE585" s="230"/>
      <c r="AF585" s="230"/>
      <c r="AG585" s="230"/>
      <c r="AH585" s="231"/>
      <c r="AI585" s="208" t="str">
        <f>AS586</f>
        <v/>
      </c>
      <c r="AJ585" s="209"/>
      <c r="AK585" s="209"/>
      <c r="AL585" s="210"/>
      <c r="AM585" s="223"/>
      <c r="AN585" s="224"/>
      <c r="AO585" s="225"/>
      <c r="AP585" s="155"/>
      <c r="AS585" s="197" t="s">
        <v>126</v>
      </c>
    </row>
    <row r="586" spans="2:45" ht="17.100000000000001" hidden="1" customHeight="1" x14ac:dyDescent="0.15">
      <c r="B586" s="146"/>
      <c r="C586" s="215"/>
      <c r="D586" s="238"/>
      <c r="E586" s="239"/>
      <c r="F586" s="239"/>
      <c r="G586" s="252"/>
      <c r="H586" s="256"/>
      <c r="I586" s="256"/>
      <c r="J586" s="256"/>
      <c r="K586" s="256"/>
      <c r="L586" s="257"/>
      <c r="M586" s="263"/>
      <c r="N586" s="264"/>
      <c r="O586" s="265"/>
      <c r="P586" s="229"/>
      <c r="Q586" s="230"/>
      <c r="R586" s="230"/>
      <c r="S586" s="230"/>
      <c r="T586" s="230"/>
      <c r="U586" s="230"/>
      <c r="V586" s="230"/>
      <c r="W586" s="230"/>
      <c r="X586" s="230"/>
      <c r="Y586" s="230"/>
      <c r="Z586" s="230"/>
      <c r="AA586" s="230"/>
      <c r="AB586" s="230"/>
      <c r="AC586" s="230"/>
      <c r="AD586" s="230"/>
      <c r="AE586" s="230"/>
      <c r="AF586" s="230"/>
      <c r="AG586" s="230"/>
      <c r="AH586" s="231"/>
      <c r="AI586" s="235"/>
      <c r="AJ586" s="236"/>
      <c r="AK586" s="236"/>
      <c r="AL586" s="237"/>
      <c r="AM586" s="223"/>
      <c r="AN586" s="224"/>
      <c r="AO586" s="225"/>
      <c r="AP586" s="155"/>
      <c r="AS586" s="197" t="str">
        <f>IF('（様式例４）出席簿・子供'!FE131=0,"",'（様式例４）出席簿・子供'!FE131)</f>
        <v/>
      </c>
    </row>
    <row r="587" spans="2:45" ht="17.100000000000001" hidden="1" customHeight="1" x14ac:dyDescent="0.15">
      <c r="B587" s="146"/>
      <c r="C587" s="215"/>
      <c r="D587" s="157"/>
      <c r="E587" s="158" t="s">
        <v>25</v>
      </c>
      <c r="F587" s="157"/>
      <c r="G587" s="252"/>
      <c r="H587" s="256"/>
      <c r="I587" s="256"/>
      <c r="J587" s="256"/>
      <c r="K587" s="256"/>
      <c r="L587" s="257"/>
      <c r="M587" s="263"/>
      <c r="N587" s="264"/>
      <c r="O587" s="265"/>
      <c r="P587" s="229"/>
      <c r="Q587" s="230"/>
      <c r="R587" s="230"/>
      <c r="S587" s="230"/>
      <c r="T587" s="230"/>
      <c r="U587" s="230"/>
      <c r="V587" s="230"/>
      <c r="W587" s="230"/>
      <c r="X587" s="230"/>
      <c r="Y587" s="230"/>
      <c r="Z587" s="230"/>
      <c r="AA587" s="230"/>
      <c r="AB587" s="230"/>
      <c r="AC587" s="230"/>
      <c r="AD587" s="230"/>
      <c r="AE587" s="230"/>
      <c r="AF587" s="230"/>
      <c r="AG587" s="230"/>
      <c r="AH587" s="231"/>
      <c r="AI587" s="240" t="str">
        <f>AS588</f>
        <v/>
      </c>
      <c r="AJ587" s="241"/>
      <c r="AK587" s="241"/>
      <c r="AL587" s="242"/>
      <c r="AM587" s="223"/>
      <c r="AN587" s="224"/>
      <c r="AO587" s="225"/>
      <c r="AP587" s="155"/>
      <c r="AS587" s="197" t="s">
        <v>126</v>
      </c>
    </row>
    <row r="588" spans="2:45" ht="17.100000000000001" hidden="1" customHeight="1" x14ac:dyDescent="0.15">
      <c r="B588" s="146"/>
      <c r="C588" s="216"/>
      <c r="D588" s="243"/>
      <c r="E588" s="244"/>
      <c r="F588" s="244"/>
      <c r="G588" s="253"/>
      <c r="H588" s="258"/>
      <c r="I588" s="258"/>
      <c r="J588" s="258"/>
      <c r="K588" s="258"/>
      <c r="L588" s="259"/>
      <c r="M588" s="266"/>
      <c r="N588" s="267"/>
      <c r="O588" s="268"/>
      <c r="P588" s="232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4"/>
      <c r="AI588" s="211"/>
      <c r="AJ588" s="212"/>
      <c r="AK588" s="212"/>
      <c r="AL588" s="213"/>
      <c r="AM588" s="226"/>
      <c r="AN588" s="227"/>
      <c r="AO588" s="228"/>
      <c r="AP588" s="155"/>
      <c r="AS588" s="197" t="str">
        <f>IF('（様式例４）出席簿・保護者'!FE113=0,"",'（様式例４）出席簿・保護者'!FE113)</f>
        <v/>
      </c>
    </row>
    <row r="589" spans="2:45" ht="17.100000000000001" hidden="1" customHeight="1" x14ac:dyDescent="0.15">
      <c r="B589" s="185"/>
      <c r="C589" s="168"/>
      <c r="D589" s="169"/>
      <c r="E589" s="169"/>
      <c r="F589" s="169"/>
      <c r="G589" s="170"/>
      <c r="H589" s="171"/>
      <c r="I589" s="171"/>
      <c r="J589" s="171"/>
      <c r="K589" s="171"/>
      <c r="L589" s="171"/>
      <c r="M589" s="172"/>
      <c r="N589" s="172"/>
      <c r="O589" s="172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4"/>
      <c r="AJ589" s="174"/>
      <c r="AK589" s="174"/>
      <c r="AL589" s="174"/>
      <c r="AM589" s="175"/>
      <c r="AN589" s="175"/>
      <c r="AO589" s="175"/>
      <c r="AP589" s="185"/>
    </row>
    <row r="590" spans="2:45" ht="17.100000000000001" hidden="1" customHeight="1" x14ac:dyDescent="0.15">
      <c r="B590" s="146"/>
      <c r="C590" s="215">
        <v>115</v>
      </c>
      <c r="D590" s="272"/>
      <c r="E590" s="273"/>
      <c r="F590" s="274"/>
      <c r="G590" s="252" t="str">
        <f>IF(D590="","",D590)</f>
        <v/>
      </c>
      <c r="H590" s="256"/>
      <c r="I590" s="256"/>
      <c r="J590" s="256"/>
      <c r="K590" s="256"/>
      <c r="L590" s="257"/>
      <c r="M590" s="263"/>
      <c r="N590" s="264"/>
      <c r="O590" s="265"/>
      <c r="P590" s="229" t="s">
        <v>49</v>
      </c>
      <c r="Q590" s="230"/>
      <c r="R590" s="230"/>
      <c r="S590" s="230"/>
      <c r="T590" s="230"/>
      <c r="U590" s="230"/>
      <c r="V590" s="230"/>
      <c r="W590" s="230"/>
      <c r="X590" s="230"/>
      <c r="Y590" s="230"/>
      <c r="Z590" s="230"/>
      <c r="AA590" s="230"/>
      <c r="AB590" s="230"/>
      <c r="AC590" s="230"/>
      <c r="AD590" s="230"/>
      <c r="AE590" s="230"/>
      <c r="AF590" s="230"/>
      <c r="AG590" s="230"/>
      <c r="AH590" s="231"/>
      <c r="AI590" s="217" t="s">
        <v>124</v>
      </c>
      <c r="AJ590" s="218"/>
      <c r="AK590" s="218"/>
      <c r="AL590" s="219"/>
      <c r="AM590" s="223"/>
      <c r="AN590" s="224"/>
      <c r="AO590" s="225"/>
      <c r="AP590" s="155"/>
    </row>
    <row r="591" spans="2:45" ht="17.100000000000001" hidden="1" customHeight="1" x14ac:dyDescent="0.15">
      <c r="B591" s="146"/>
      <c r="C591" s="215"/>
      <c r="D591" s="248"/>
      <c r="E591" s="249"/>
      <c r="F591" s="250"/>
      <c r="G591" s="252"/>
      <c r="H591" s="256"/>
      <c r="I591" s="256"/>
      <c r="J591" s="256"/>
      <c r="K591" s="256"/>
      <c r="L591" s="257"/>
      <c r="M591" s="263"/>
      <c r="N591" s="264"/>
      <c r="O591" s="265"/>
      <c r="P591" s="229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  <c r="AA591" s="230"/>
      <c r="AB591" s="230"/>
      <c r="AC591" s="230"/>
      <c r="AD591" s="230"/>
      <c r="AE591" s="230"/>
      <c r="AF591" s="230"/>
      <c r="AG591" s="230"/>
      <c r="AH591" s="231"/>
      <c r="AI591" s="240" t="str">
        <f>AS592</f>
        <v/>
      </c>
      <c r="AJ591" s="241"/>
      <c r="AK591" s="241"/>
      <c r="AL591" s="242"/>
      <c r="AM591" s="223"/>
      <c r="AN591" s="224"/>
      <c r="AO591" s="225"/>
      <c r="AP591" s="155"/>
      <c r="AS591" s="197" t="s">
        <v>126</v>
      </c>
    </row>
    <row r="592" spans="2:45" ht="17.100000000000001" hidden="1" customHeight="1" x14ac:dyDescent="0.15">
      <c r="B592" s="146"/>
      <c r="C592" s="215"/>
      <c r="D592" s="238"/>
      <c r="E592" s="239"/>
      <c r="F592" s="239"/>
      <c r="G592" s="252"/>
      <c r="H592" s="256"/>
      <c r="I592" s="256"/>
      <c r="J592" s="256"/>
      <c r="K592" s="256"/>
      <c r="L592" s="257"/>
      <c r="M592" s="263"/>
      <c r="N592" s="264"/>
      <c r="O592" s="265"/>
      <c r="P592" s="229"/>
      <c r="Q592" s="230"/>
      <c r="R592" s="230"/>
      <c r="S592" s="230"/>
      <c r="T592" s="230"/>
      <c r="U592" s="230"/>
      <c r="V592" s="230"/>
      <c r="W592" s="230"/>
      <c r="X592" s="230"/>
      <c r="Y592" s="230"/>
      <c r="Z592" s="230"/>
      <c r="AA592" s="230"/>
      <c r="AB592" s="230"/>
      <c r="AC592" s="230"/>
      <c r="AD592" s="230"/>
      <c r="AE592" s="230"/>
      <c r="AF592" s="230"/>
      <c r="AG592" s="230"/>
      <c r="AH592" s="231"/>
      <c r="AI592" s="235"/>
      <c r="AJ592" s="236"/>
      <c r="AK592" s="236"/>
      <c r="AL592" s="237"/>
      <c r="AM592" s="223"/>
      <c r="AN592" s="224"/>
      <c r="AO592" s="225"/>
      <c r="AP592" s="155"/>
      <c r="AS592" s="197" t="str">
        <f>IF('（様式例４）出席簿・子供'!FF131=0,"",'（様式例４）出席簿・子供'!FF131)</f>
        <v/>
      </c>
    </row>
    <row r="593" spans="2:45" ht="17.100000000000001" hidden="1" customHeight="1" x14ac:dyDescent="0.15">
      <c r="B593" s="146"/>
      <c r="C593" s="215"/>
      <c r="D593" s="157"/>
      <c r="E593" s="158" t="s">
        <v>25</v>
      </c>
      <c r="F593" s="157"/>
      <c r="G593" s="252"/>
      <c r="H593" s="256"/>
      <c r="I593" s="256"/>
      <c r="J593" s="256"/>
      <c r="K593" s="256"/>
      <c r="L593" s="257"/>
      <c r="M593" s="263"/>
      <c r="N593" s="264"/>
      <c r="O593" s="265"/>
      <c r="P593" s="229"/>
      <c r="Q593" s="230"/>
      <c r="R593" s="230"/>
      <c r="S593" s="230"/>
      <c r="T593" s="230"/>
      <c r="U593" s="230"/>
      <c r="V593" s="230"/>
      <c r="W593" s="230"/>
      <c r="X593" s="230"/>
      <c r="Y593" s="230"/>
      <c r="Z593" s="230"/>
      <c r="AA593" s="230"/>
      <c r="AB593" s="230"/>
      <c r="AC593" s="230"/>
      <c r="AD593" s="230"/>
      <c r="AE593" s="230"/>
      <c r="AF593" s="230"/>
      <c r="AG593" s="230"/>
      <c r="AH593" s="231"/>
      <c r="AI593" s="240" t="str">
        <f>AS594</f>
        <v/>
      </c>
      <c r="AJ593" s="241"/>
      <c r="AK593" s="241"/>
      <c r="AL593" s="242"/>
      <c r="AM593" s="223"/>
      <c r="AN593" s="224"/>
      <c r="AO593" s="225"/>
      <c r="AP593" s="155"/>
      <c r="AS593" s="197" t="s">
        <v>126</v>
      </c>
    </row>
    <row r="594" spans="2:45" ht="17.100000000000001" hidden="1" customHeight="1" x14ac:dyDescent="0.15">
      <c r="B594" s="146"/>
      <c r="C594" s="216"/>
      <c r="D594" s="243"/>
      <c r="E594" s="244"/>
      <c r="F594" s="244"/>
      <c r="G594" s="253"/>
      <c r="H594" s="258"/>
      <c r="I594" s="258"/>
      <c r="J594" s="258"/>
      <c r="K594" s="258"/>
      <c r="L594" s="259"/>
      <c r="M594" s="266"/>
      <c r="N594" s="267"/>
      <c r="O594" s="268"/>
      <c r="P594" s="232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4"/>
      <c r="AI594" s="235"/>
      <c r="AJ594" s="236"/>
      <c r="AK594" s="236"/>
      <c r="AL594" s="237"/>
      <c r="AM594" s="226"/>
      <c r="AN594" s="227"/>
      <c r="AO594" s="228"/>
      <c r="AP594" s="155"/>
      <c r="AS594" s="197" t="str">
        <f>IF('（様式例４）出席簿・保護者'!FF113=0,"",'（様式例４）出席簿・保護者'!FF113)</f>
        <v/>
      </c>
    </row>
    <row r="595" spans="2:45" ht="17.100000000000001" hidden="1" customHeight="1" x14ac:dyDescent="0.15">
      <c r="B595" s="146"/>
      <c r="C595" s="214">
        <v>116</v>
      </c>
      <c r="D595" s="245"/>
      <c r="E595" s="246"/>
      <c r="F595" s="247"/>
      <c r="G595" s="251" t="str">
        <f>IF(D595="","",D595)</f>
        <v/>
      </c>
      <c r="H595" s="254"/>
      <c r="I595" s="254"/>
      <c r="J595" s="254"/>
      <c r="K595" s="254"/>
      <c r="L595" s="255"/>
      <c r="M595" s="260"/>
      <c r="N595" s="261"/>
      <c r="O595" s="262"/>
      <c r="P595" s="269" t="s">
        <v>49</v>
      </c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1"/>
      <c r="AI595" s="217" t="s">
        <v>124</v>
      </c>
      <c r="AJ595" s="218"/>
      <c r="AK595" s="218"/>
      <c r="AL595" s="219"/>
      <c r="AM595" s="220"/>
      <c r="AN595" s="221"/>
      <c r="AO595" s="222"/>
      <c r="AP595" s="155"/>
    </row>
    <row r="596" spans="2:45" ht="17.100000000000001" hidden="1" customHeight="1" x14ac:dyDescent="0.15">
      <c r="B596" s="146"/>
      <c r="C596" s="215"/>
      <c r="D596" s="248"/>
      <c r="E596" s="249"/>
      <c r="F596" s="250"/>
      <c r="G596" s="252"/>
      <c r="H596" s="256"/>
      <c r="I596" s="256"/>
      <c r="J596" s="256"/>
      <c r="K596" s="256"/>
      <c r="L596" s="257"/>
      <c r="M596" s="263"/>
      <c r="N596" s="264"/>
      <c r="O596" s="265"/>
      <c r="P596" s="229"/>
      <c r="Q596" s="230"/>
      <c r="R596" s="230"/>
      <c r="S596" s="230"/>
      <c r="T596" s="230"/>
      <c r="U596" s="230"/>
      <c r="V596" s="230"/>
      <c r="W596" s="230"/>
      <c r="X596" s="230"/>
      <c r="Y596" s="230"/>
      <c r="Z596" s="230"/>
      <c r="AA596" s="230"/>
      <c r="AB596" s="230"/>
      <c r="AC596" s="230"/>
      <c r="AD596" s="230"/>
      <c r="AE596" s="230"/>
      <c r="AF596" s="230"/>
      <c r="AG596" s="230"/>
      <c r="AH596" s="231"/>
      <c r="AI596" s="240" t="str">
        <f>AS597</f>
        <v/>
      </c>
      <c r="AJ596" s="241"/>
      <c r="AK596" s="241"/>
      <c r="AL596" s="242"/>
      <c r="AM596" s="223"/>
      <c r="AN596" s="224"/>
      <c r="AO596" s="225"/>
      <c r="AP596" s="155"/>
      <c r="AS596" s="197" t="s">
        <v>126</v>
      </c>
    </row>
    <row r="597" spans="2:45" ht="17.100000000000001" hidden="1" customHeight="1" x14ac:dyDescent="0.15">
      <c r="B597" s="146"/>
      <c r="C597" s="215"/>
      <c r="D597" s="238"/>
      <c r="E597" s="239"/>
      <c r="F597" s="239"/>
      <c r="G597" s="252"/>
      <c r="H597" s="256"/>
      <c r="I597" s="256"/>
      <c r="J597" s="256"/>
      <c r="K597" s="256"/>
      <c r="L597" s="257"/>
      <c r="M597" s="263"/>
      <c r="N597" s="264"/>
      <c r="O597" s="265"/>
      <c r="P597" s="229"/>
      <c r="Q597" s="230"/>
      <c r="R597" s="230"/>
      <c r="S597" s="230"/>
      <c r="T597" s="230"/>
      <c r="U597" s="230"/>
      <c r="V597" s="230"/>
      <c r="W597" s="230"/>
      <c r="X597" s="230"/>
      <c r="Y597" s="230"/>
      <c r="Z597" s="230"/>
      <c r="AA597" s="230"/>
      <c r="AB597" s="230"/>
      <c r="AC597" s="230"/>
      <c r="AD597" s="230"/>
      <c r="AE597" s="230"/>
      <c r="AF597" s="230"/>
      <c r="AG597" s="230"/>
      <c r="AH597" s="231"/>
      <c r="AI597" s="235"/>
      <c r="AJ597" s="236"/>
      <c r="AK597" s="236"/>
      <c r="AL597" s="237"/>
      <c r="AM597" s="223"/>
      <c r="AN597" s="224"/>
      <c r="AO597" s="225"/>
      <c r="AP597" s="155"/>
      <c r="AS597" s="197" t="str">
        <f>IF('（様式例４）出席簿・子供'!FG131=0,"",'（様式例４）出席簿・子供'!FG131)</f>
        <v/>
      </c>
    </row>
    <row r="598" spans="2:45" ht="17.100000000000001" hidden="1" customHeight="1" x14ac:dyDescent="0.15">
      <c r="B598" s="146"/>
      <c r="C598" s="215"/>
      <c r="D598" s="157"/>
      <c r="E598" s="158" t="s">
        <v>25</v>
      </c>
      <c r="F598" s="157"/>
      <c r="G598" s="252"/>
      <c r="H598" s="256"/>
      <c r="I598" s="256"/>
      <c r="J598" s="256"/>
      <c r="K598" s="256"/>
      <c r="L598" s="257"/>
      <c r="M598" s="263"/>
      <c r="N598" s="264"/>
      <c r="O598" s="265"/>
      <c r="P598" s="229"/>
      <c r="Q598" s="230"/>
      <c r="R598" s="230"/>
      <c r="S598" s="230"/>
      <c r="T598" s="230"/>
      <c r="U598" s="230"/>
      <c r="V598" s="230"/>
      <c r="W598" s="230"/>
      <c r="X598" s="230"/>
      <c r="Y598" s="230"/>
      <c r="Z598" s="230"/>
      <c r="AA598" s="230"/>
      <c r="AB598" s="230"/>
      <c r="AC598" s="230"/>
      <c r="AD598" s="230"/>
      <c r="AE598" s="230"/>
      <c r="AF598" s="230"/>
      <c r="AG598" s="230"/>
      <c r="AH598" s="231"/>
      <c r="AI598" s="240" t="str">
        <f>AS599</f>
        <v/>
      </c>
      <c r="AJ598" s="241"/>
      <c r="AK598" s="241"/>
      <c r="AL598" s="242"/>
      <c r="AM598" s="223"/>
      <c r="AN598" s="224"/>
      <c r="AO598" s="225"/>
      <c r="AP598" s="155"/>
      <c r="AS598" s="197" t="s">
        <v>126</v>
      </c>
    </row>
    <row r="599" spans="2:45" ht="17.100000000000001" hidden="1" customHeight="1" x14ac:dyDescent="0.15">
      <c r="B599" s="146"/>
      <c r="C599" s="216"/>
      <c r="D599" s="243"/>
      <c r="E599" s="244"/>
      <c r="F599" s="244"/>
      <c r="G599" s="253"/>
      <c r="H599" s="258"/>
      <c r="I599" s="258"/>
      <c r="J599" s="258"/>
      <c r="K599" s="258"/>
      <c r="L599" s="259"/>
      <c r="M599" s="266"/>
      <c r="N599" s="267"/>
      <c r="O599" s="268"/>
      <c r="P599" s="232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4"/>
      <c r="AI599" s="235"/>
      <c r="AJ599" s="236"/>
      <c r="AK599" s="236"/>
      <c r="AL599" s="237"/>
      <c r="AM599" s="226"/>
      <c r="AN599" s="227"/>
      <c r="AO599" s="228"/>
      <c r="AP599" s="155"/>
      <c r="AS599" s="197" t="str">
        <f>IF('（様式例４）出席簿・保護者'!FG113=0,"",'（様式例４）出席簿・保護者'!FG113)</f>
        <v/>
      </c>
    </row>
    <row r="600" spans="2:45" ht="17.100000000000001" hidden="1" customHeight="1" x14ac:dyDescent="0.15">
      <c r="B600" s="146"/>
      <c r="C600" s="215">
        <v>117</v>
      </c>
      <c r="D600" s="245"/>
      <c r="E600" s="246"/>
      <c r="F600" s="247"/>
      <c r="G600" s="251" t="str">
        <f>IF(D600="","",D600)</f>
        <v/>
      </c>
      <c r="H600" s="254"/>
      <c r="I600" s="254"/>
      <c r="J600" s="254"/>
      <c r="K600" s="254"/>
      <c r="L600" s="255"/>
      <c r="M600" s="260"/>
      <c r="N600" s="261"/>
      <c r="O600" s="262"/>
      <c r="P600" s="269" t="s">
        <v>49</v>
      </c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1"/>
      <c r="AI600" s="217" t="s">
        <v>124</v>
      </c>
      <c r="AJ600" s="218"/>
      <c r="AK600" s="218"/>
      <c r="AL600" s="219"/>
      <c r="AM600" s="220"/>
      <c r="AN600" s="221"/>
      <c r="AO600" s="222"/>
      <c r="AP600" s="155"/>
    </row>
    <row r="601" spans="2:45" ht="17.100000000000001" hidden="1" customHeight="1" x14ac:dyDescent="0.15">
      <c r="B601" s="146"/>
      <c r="C601" s="215"/>
      <c r="D601" s="248"/>
      <c r="E601" s="249"/>
      <c r="F601" s="250"/>
      <c r="G601" s="252"/>
      <c r="H601" s="256"/>
      <c r="I601" s="256"/>
      <c r="J601" s="256"/>
      <c r="K601" s="256"/>
      <c r="L601" s="257"/>
      <c r="M601" s="263"/>
      <c r="N601" s="264"/>
      <c r="O601" s="265"/>
      <c r="P601" s="229"/>
      <c r="Q601" s="230"/>
      <c r="R601" s="230"/>
      <c r="S601" s="230"/>
      <c r="T601" s="230"/>
      <c r="U601" s="230"/>
      <c r="V601" s="230"/>
      <c r="W601" s="230"/>
      <c r="X601" s="230"/>
      <c r="Y601" s="230"/>
      <c r="Z601" s="230"/>
      <c r="AA601" s="230"/>
      <c r="AB601" s="230"/>
      <c r="AC601" s="230"/>
      <c r="AD601" s="230"/>
      <c r="AE601" s="230"/>
      <c r="AF601" s="230"/>
      <c r="AG601" s="230"/>
      <c r="AH601" s="231"/>
      <c r="AI601" s="240" t="str">
        <f>AS602</f>
        <v/>
      </c>
      <c r="AJ601" s="241"/>
      <c r="AK601" s="241"/>
      <c r="AL601" s="242"/>
      <c r="AM601" s="223"/>
      <c r="AN601" s="224"/>
      <c r="AO601" s="225"/>
      <c r="AP601" s="155"/>
      <c r="AS601" s="197" t="s">
        <v>126</v>
      </c>
    </row>
    <row r="602" spans="2:45" ht="17.100000000000001" hidden="1" customHeight="1" x14ac:dyDescent="0.15">
      <c r="B602" s="146"/>
      <c r="C602" s="215"/>
      <c r="D602" s="238"/>
      <c r="E602" s="239"/>
      <c r="F602" s="239"/>
      <c r="G602" s="252"/>
      <c r="H602" s="256"/>
      <c r="I602" s="256"/>
      <c r="J602" s="256"/>
      <c r="K602" s="256"/>
      <c r="L602" s="257"/>
      <c r="M602" s="263"/>
      <c r="N602" s="264"/>
      <c r="O602" s="265"/>
      <c r="P602" s="229"/>
      <c r="Q602" s="230"/>
      <c r="R602" s="230"/>
      <c r="S602" s="230"/>
      <c r="T602" s="230"/>
      <c r="U602" s="230"/>
      <c r="V602" s="230"/>
      <c r="W602" s="230"/>
      <c r="X602" s="230"/>
      <c r="Y602" s="230"/>
      <c r="Z602" s="230"/>
      <c r="AA602" s="230"/>
      <c r="AB602" s="230"/>
      <c r="AC602" s="230"/>
      <c r="AD602" s="230"/>
      <c r="AE602" s="230"/>
      <c r="AF602" s="230"/>
      <c r="AG602" s="230"/>
      <c r="AH602" s="231"/>
      <c r="AI602" s="235"/>
      <c r="AJ602" s="236"/>
      <c r="AK602" s="236"/>
      <c r="AL602" s="237"/>
      <c r="AM602" s="223"/>
      <c r="AN602" s="224"/>
      <c r="AO602" s="225"/>
      <c r="AP602" s="155"/>
      <c r="AS602" s="197" t="str">
        <f>IF('（様式例４）出席簿・子供'!FH131=0,"",'（様式例４）出席簿・子供'!FH131)</f>
        <v/>
      </c>
    </row>
    <row r="603" spans="2:45" ht="17.100000000000001" hidden="1" customHeight="1" x14ac:dyDescent="0.15">
      <c r="B603" s="146"/>
      <c r="C603" s="215"/>
      <c r="D603" s="157"/>
      <c r="E603" s="158" t="s">
        <v>25</v>
      </c>
      <c r="F603" s="157"/>
      <c r="G603" s="252"/>
      <c r="H603" s="256"/>
      <c r="I603" s="256"/>
      <c r="J603" s="256"/>
      <c r="K603" s="256"/>
      <c r="L603" s="257"/>
      <c r="M603" s="263"/>
      <c r="N603" s="264"/>
      <c r="O603" s="265"/>
      <c r="P603" s="229"/>
      <c r="Q603" s="230"/>
      <c r="R603" s="230"/>
      <c r="S603" s="230"/>
      <c r="T603" s="230"/>
      <c r="U603" s="230"/>
      <c r="V603" s="230"/>
      <c r="W603" s="230"/>
      <c r="X603" s="230"/>
      <c r="Y603" s="230"/>
      <c r="Z603" s="230"/>
      <c r="AA603" s="230"/>
      <c r="AB603" s="230"/>
      <c r="AC603" s="230"/>
      <c r="AD603" s="230"/>
      <c r="AE603" s="230"/>
      <c r="AF603" s="230"/>
      <c r="AG603" s="230"/>
      <c r="AH603" s="231"/>
      <c r="AI603" s="240" t="str">
        <f>AS604</f>
        <v/>
      </c>
      <c r="AJ603" s="241"/>
      <c r="AK603" s="241"/>
      <c r="AL603" s="242"/>
      <c r="AM603" s="223"/>
      <c r="AN603" s="224"/>
      <c r="AO603" s="225"/>
      <c r="AP603" s="155"/>
      <c r="AS603" s="197" t="s">
        <v>126</v>
      </c>
    </row>
    <row r="604" spans="2:45" ht="17.100000000000001" hidden="1" customHeight="1" x14ac:dyDescent="0.15">
      <c r="B604" s="146"/>
      <c r="C604" s="216"/>
      <c r="D604" s="243"/>
      <c r="E604" s="244"/>
      <c r="F604" s="244"/>
      <c r="G604" s="253"/>
      <c r="H604" s="258"/>
      <c r="I604" s="258"/>
      <c r="J604" s="258"/>
      <c r="K604" s="258"/>
      <c r="L604" s="259"/>
      <c r="M604" s="266"/>
      <c r="N604" s="267"/>
      <c r="O604" s="268"/>
      <c r="P604" s="232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4"/>
      <c r="AI604" s="235"/>
      <c r="AJ604" s="236"/>
      <c r="AK604" s="236"/>
      <c r="AL604" s="237"/>
      <c r="AM604" s="226"/>
      <c r="AN604" s="227"/>
      <c r="AO604" s="228"/>
      <c r="AP604" s="155"/>
      <c r="AS604" s="197" t="str">
        <f>IF('（様式例４）出席簿・保護者'!FH113=0,"",'（様式例４）出席簿・保護者'!FH113)</f>
        <v/>
      </c>
    </row>
    <row r="605" spans="2:45" ht="17.100000000000001" hidden="1" customHeight="1" x14ac:dyDescent="0.15">
      <c r="B605" s="146"/>
      <c r="C605" s="214">
        <v>118</v>
      </c>
      <c r="D605" s="245"/>
      <c r="E605" s="246"/>
      <c r="F605" s="247"/>
      <c r="G605" s="251" t="str">
        <f>IF(D605="","",D605)</f>
        <v/>
      </c>
      <c r="H605" s="254"/>
      <c r="I605" s="254"/>
      <c r="J605" s="254"/>
      <c r="K605" s="254"/>
      <c r="L605" s="255"/>
      <c r="M605" s="260"/>
      <c r="N605" s="261"/>
      <c r="O605" s="262"/>
      <c r="P605" s="269" t="s">
        <v>49</v>
      </c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1"/>
      <c r="AI605" s="217" t="s">
        <v>124</v>
      </c>
      <c r="AJ605" s="218"/>
      <c r="AK605" s="218"/>
      <c r="AL605" s="219"/>
      <c r="AM605" s="220"/>
      <c r="AN605" s="221"/>
      <c r="AO605" s="222"/>
      <c r="AP605" s="155"/>
    </row>
    <row r="606" spans="2:45" ht="17.100000000000001" hidden="1" customHeight="1" x14ac:dyDescent="0.15">
      <c r="B606" s="146"/>
      <c r="C606" s="215"/>
      <c r="D606" s="248"/>
      <c r="E606" s="249"/>
      <c r="F606" s="250"/>
      <c r="G606" s="252"/>
      <c r="H606" s="256"/>
      <c r="I606" s="256"/>
      <c r="J606" s="256"/>
      <c r="K606" s="256"/>
      <c r="L606" s="257"/>
      <c r="M606" s="263"/>
      <c r="N606" s="264"/>
      <c r="O606" s="265"/>
      <c r="P606" s="229"/>
      <c r="Q606" s="230"/>
      <c r="R606" s="230"/>
      <c r="S606" s="230"/>
      <c r="T606" s="230"/>
      <c r="U606" s="230"/>
      <c r="V606" s="230"/>
      <c r="W606" s="230"/>
      <c r="X606" s="230"/>
      <c r="Y606" s="230"/>
      <c r="Z606" s="230"/>
      <c r="AA606" s="230"/>
      <c r="AB606" s="230"/>
      <c r="AC606" s="230"/>
      <c r="AD606" s="230"/>
      <c r="AE606" s="230"/>
      <c r="AF606" s="230"/>
      <c r="AG606" s="230"/>
      <c r="AH606" s="231"/>
      <c r="AI606" s="240" t="str">
        <f>AS607</f>
        <v/>
      </c>
      <c r="AJ606" s="241"/>
      <c r="AK606" s="241"/>
      <c r="AL606" s="242"/>
      <c r="AM606" s="223"/>
      <c r="AN606" s="224"/>
      <c r="AO606" s="225"/>
      <c r="AP606" s="155"/>
      <c r="AS606" s="197" t="s">
        <v>126</v>
      </c>
    </row>
    <row r="607" spans="2:45" ht="17.100000000000001" hidden="1" customHeight="1" x14ac:dyDescent="0.15">
      <c r="B607" s="146"/>
      <c r="C607" s="215"/>
      <c r="D607" s="238"/>
      <c r="E607" s="239"/>
      <c r="F607" s="239"/>
      <c r="G607" s="252"/>
      <c r="H607" s="256"/>
      <c r="I607" s="256"/>
      <c r="J607" s="256"/>
      <c r="K607" s="256"/>
      <c r="L607" s="257"/>
      <c r="M607" s="263"/>
      <c r="N607" s="264"/>
      <c r="O607" s="265"/>
      <c r="P607" s="229"/>
      <c r="Q607" s="230"/>
      <c r="R607" s="230"/>
      <c r="S607" s="230"/>
      <c r="T607" s="230"/>
      <c r="U607" s="230"/>
      <c r="V607" s="230"/>
      <c r="W607" s="230"/>
      <c r="X607" s="230"/>
      <c r="Y607" s="230"/>
      <c r="Z607" s="230"/>
      <c r="AA607" s="230"/>
      <c r="AB607" s="230"/>
      <c r="AC607" s="230"/>
      <c r="AD607" s="230"/>
      <c r="AE607" s="230"/>
      <c r="AF607" s="230"/>
      <c r="AG607" s="230"/>
      <c r="AH607" s="231"/>
      <c r="AI607" s="235"/>
      <c r="AJ607" s="236"/>
      <c r="AK607" s="236"/>
      <c r="AL607" s="237"/>
      <c r="AM607" s="223"/>
      <c r="AN607" s="224"/>
      <c r="AO607" s="225"/>
      <c r="AP607" s="155"/>
      <c r="AS607" s="197" t="str">
        <f>IF('（様式例４）出席簿・子供'!FI131=0,"",'（様式例４）出席簿・子供'!FI131)</f>
        <v/>
      </c>
    </row>
    <row r="608" spans="2:45" ht="17.100000000000001" hidden="1" customHeight="1" x14ac:dyDescent="0.15">
      <c r="B608" s="146"/>
      <c r="C608" s="215"/>
      <c r="D608" s="157"/>
      <c r="E608" s="158" t="s">
        <v>25</v>
      </c>
      <c r="F608" s="157"/>
      <c r="G608" s="252"/>
      <c r="H608" s="256"/>
      <c r="I608" s="256"/>
      <c r="J608" s="256"/>
      <c r="K608" s="256"/>
      <c r="L608" s="257"/>
      <c r="M608" s="263"/>
      <c r="N608" s="264"/>
      <c r="O608" s="265"/>
      <c r="P608" s="229"/>
      <c r="Q608" s="230"/>
      <c r="R608" s="230"/>
      <c r="S608" s="230"/>
      <c r="T608" s="230"/>
      <c r="U608" s="230"/>
      <c r="V608" s="230"/>
      <c r="W608" s="230"/>
      <c r="X608" s="230"/>
      <c r="Y608" s="230"/>
      <c r="Z608" s="230"/>
      <c r="AA608" s="230"/>
      <c r="AB608" s="230"/>
      <c r="AC608" s="230"/>
      <c r="AD608" s="230"/>
      <c r="AE608" s="230"/>
      <c r="AF608" s="230"/>
      <c r="AG608" s="230"/>
      <c r="AH608" s="231"/>
      <c r="AI608" s="240" t="str">
        <f>AS609</f>
        <v/>
      </c>
      <c r="AJ608" s="241"/>
      <c r="AK608" s="241"/>
      <c r="AL608" s="242"/>
      <c r="AM608" s="223"/>
      <c r="AN608" s="224"/>
      <c r="AO608" s="225"/>
      <c r="AP608" s="155"/>
      <c r="AS608" s="197" t="s">
        <v>126</v>
      </c>
    </row>
    <row r="609" spans="2:45" ht="17.100000000000001" hidden="1" customHeight="1" x14ac:dyDescent="0.15">
      <c r="B609" s="146"/>
      <c r="C609" s="216"/>
      <c r="D609" s="243"/>
      <c r="E609" s="244"/>
      <c r="F609" s="244"/>
      <c r="G609" s="253"/>
      <c r="H609" s="258"/>
      <c r="I609" s="258"/>
      <c r="J609" s="258"/>
      <c r="K609" s="258"/>
      <c r="L609" s="259"/>
      <c r="M609" s="266"/>
      <c r="N609" s="267"/>
      <c r="O609" s="268"/>
      <c r="P609" s="232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4"/>
      <c r="AI609" s="235"/>
      <c r="AJ609" s="236"/>
      <c r="AK609" s="236"/>
      <c r="AL609" s="237"/>
      <c r="AM609" s="226"/>
      <c r="AN609" s="227"/>
      <c r="AO609" s="228"/>
      <c r="AP609" s="155"/>
      <c r="AS609" s="197" t="str">
        <f>IF('（様式例４）出席簿・保護者'!FI113=0,"",'（様式例４）出席簿・保護者'!FI113)</f>
        <v/>
      </c>
    </row>
    <row r="610" spans="2:45" ht="17.100000000000001" hidden="1" customHeight="1" x14ac:dyDescent="0.15">
      <c r="B610" s="146"/>
      <c r="C610" s="215">
        <v>119</v>
      </c>
      <c r="D610" s="245"/>
      <c r="E610" s="246"/>
      <c r="F610" s="247"/>
      <c r="G610" s="251" t="str">
        <f>IF(D610="","",D610)</f>
        <v/>
      </c>
      <c r="H610" s="254"/>
      <c r="I610" s="254"/>
      <c r="J610" s="254"/>
      <c r="K610" s="254"/>
      <c r="L610" s="255"/>
      <c r="M610" s="260"/>
      <c r="N610" s="261"/>
      <c r="O610" s="262"/>
      <c r="P610" s="269" t="s">
        <v>49</v>
      </c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1"/>
      <c r="AI610" s="217" t="s">
        <v>124</v>
      </c>
      <c r="AJ610" s="218"/>
      <c r="AK610" s="218"/>
      <c r="AL610" s="219"/>
      <c r="AM610" s="220"/>
      <c r="AN610" s="221"/>
      <c r="AO610" s="222"/>
      <c r="AP610" s="155"/>
    </row>
    <row r="611" spans="2:45" ht="17.100000000000001" hidden="1" customHeight="1" x14ac:dyDescent="0.15">
      <c r="B611" s="146"/>
      <c r="C611" s="215"/>
      <c r="D611" s="248"/>
      <c r="E611" s="249"/>
      <c r="F611" s="250"/>
      <c r="G611" s="252"/>
      <c r="H611" s="256"/>
      <c r="I611" s="256"/>
      <c r="J611" s="256"/>
      <c r="K611" s="256"/>
      <c r="L611" s="257"/>
      <c r="M611" s="263"/>
      <c r="N611" s="264"/>
      <c r="O611" s="265"/>
      <c r="P611" s="229"/>
      <c r="Q611" s="230"/>
      <c r="R611" s="230"/>
      <c r="S611" s="230"/>
      <c r="T611" s="230"/>
      <c r="U611" s="230"/>
      <c r="V611" s="230"/>
      <c r="W611" s="230"/>
      <c r="X611" s="230"/>
      <c r="Y611" s="230"/>
      <c r="Z611" s="230"/>
      <c r="AA611" s="230"/>
      <c r="AB611" s="230"/>
      <c r="AC611" s="230"/>
      <c r="AD611" s="230"/>
      <c r="AE611" s="230"/>
      <c r="AF611" s="230"/>
      <c r="AG611" s="230"/>
      <c r="AH611" s="231"/>
      <c r="AI611" s="240" t="str">
        <f>AS612</f>
        <v/>
      </c>
      <c r="AJ611" s="241"/>
      <c r="AK611" s="241"/>
      <c r="AL611" s="242"/>
      <c r="AM611" s="223"/>
      <c r="AN611" s="224"/>
      <c r="AO611" s="225"/>
      <c r="AP611" s="155"/>
      <c r="AS611" s="197" t="s">
        <v>126</v>
      </c>
    </row>
    <row r="612" spans="2:45" ht="17.100000000000001" hidden="1" customHeight="1" x14ac:dyDescent="0.15">
      <c r="B612" s="146"/>
      <c r="C612" s="215"/>
      <c r="D612" s="238"/>
      <c r="E612" s="239"/>
      <c r="F612" s="239"/>
      <c r="G612" s="252"/>
      <c r="H612" s="256"/>
      <c r="I612" s="256"/>
      <c r="J612" s="256"/>
      <c r="K612" s="256"/>
      <c r="L612" s="257"/>
      <c r="M612" s="263"/>
      <c r="N612" s="264"/>
      <c r="O612" s="265"/>
      <c r="P612" s="229"/>
      <c r="Q612" s="230"/>
      <c r="R612" s="230"/>
      <c r="S612" s="230"/>
      <c r="T612" s="230"/>
      <c r="U612" s="230"/>
      <c r="V612" s="230"/>
      <c r="W612" s="230"/>
      <c r="X612" s="230"/>
      <c r="Y612" s="230"/>
      <c r="Z612" s="230"/>
      <c r="AA612" s="230"/>
      <c r="AB612" s="230"/>
      <c r="AC612" s="230"/>
      <c r="AD612" s="230"/>
      <c r="AE612" s="230"/>
      <c r="AF612" s="230"/>
      <c r="AG612" s="230"/>
      <c r="AH612" s="231"/>
      <c r="AI612" s="235"/>
      <c r="AJ612" s="236"/>
      <c r="AK612" s="236"/>
      <c r="AL612" s="237"/>
      <c r="AM612" s="223"/>
      <c r="AN612" s="224"/>
      <c r="AO612" s="225"/>
      <c r="AP612" s="155"/>
      <c r="AS612" s="197" t="str">
        <f>IF('（様式例４）出席簿・子供'!FJ131=0,"",'（様式例４）出席簿・子供'!FJ131)</f>
        <v/>
      </c>
    </row>
    <row r="613" spans="2:45" ht="17.100000000000001" hidden="1" customHeight="1" x14ac:dyDescent="0.15">
      <c r="B613" s="146"/>
      <c r="C613" s="215"/>
      <c r="D613" s="157"/>
      <c r="E613" s="158" t="s">
        <v>25</v>
      </c>
      <c r="F613" s="157"/>
      <c r="G613" s="252"/>
      <c r="H613" s="256"/>
      <c r="I613" s="256"/>
      <c r="J613" s="256"/>
      <c r="K613" s="256"/>
      <c r="L613" s="257"/>
      <c r="M613" s="263"/>
      <c r="N613" s="264"/>
      <c r="O613" s="265"/>
      <c r="P613" s="229"/>
      <c r="Q613" s="230"/>
      <c r="R613" s="230"/>
      <c r="S613" s="230"/>
      <c r="T613" s="230"/>
      <c r="U613" s="230"/>
      <c r="V613" s="230"/>
      <c r="W613" s="230"/>
      <c r="X613" s="230"/>
      <c r="Y613" s="230"/>
      <c r="Z613" s="230"/>
      <c r="AA613" s="230"/>
      <c r="AB613" s="230"/>
      <c r="AC613" s="230"/>
      <c r="AD613" s="230"/>
      <c r="AE613" s="230"/>
      <c r="AF613" s="230"/>
      <c r="AG613" s="230"/>
      <c r="AH613" s="231"/>
      <c r="AI613" s="240" t="str">
        <f>AS614</f>
        <v/>
      </c>
      <c r="AJ613" s="241"/>
      <c r="AK613" s="241"/>
      <c r="AL613" s="242"/>
      <c r="AM613" s="223"/>
      <c r="AN613" s="224"/>
      <c r="AO613" s="225"/>
      <c r="AP613" s="155"/>
      <c r="AS613" s="197" t="s">
        <v>126</v>
      </c>
    </row>
    <row r="614" spans="2:45" ht="17.100000000000001" hidden="1" customHeight="1" x14ac:dyDescent="0.15">
      <c r="B614" s="146"/>
      <c r="C614" s="216"/>
      <c r="D614" s="243"/>
      <c r="E614" s="244"/>
      <c r="F614" s="244"/>
      <c r="G614" s="253"/>
      <c r="H614" s="258"/>
      <c r="I614" s="258"/>
      <c r="J614" s="258"/>
      <c r="K614" s="258"/>
      <c r="L614" s="259"/>
      <c r="M614" s="266"/>
      <c r="N614" s="267"/>
      <c r="O614" s="268"/>
      <c r="P614" s="232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4"/>
      <c r="AI614" s="235"/>
      <c r="AJ614" s="236"/>
      <c r="AK614" s="236"/>
      <c r="AL614" s="237"/>
      <c r="AM614" s="226"/>
      <c r="AN614" s="227"/>
      <c r="AO614" s="228"/>
      <c r="AP614" s="155"/>
      <c r="AS614" s="197" t="str">
        <f>IF('（様式例４）出席簿・保護者'!FJ113=0,"",'（様式例４）出席簿・保護者'!FJ113)</f>
        <v/>
      </c>
    </row>
    <row r="615" spans="2:45" ht="17.100000000000001" hidden="1" customHeight="1" x14ac:dyDescent="0.15">
      <c r="B615" s="146"/>
      <c r="C615" s="214">
        <v>120</v>
      </c>
      <c r="D615" s="245"/>
      <c r="E615" s="246"/>
      <c r="F615" s="247"/>
      <c r="G615" s="251" t="str">
        <f>IF(D615="","",D615)</f>
        <v/>
      </c>
      <c r="H615" s="254"/>
      <c r="I615" s="254"/>
      <c r="J615" s="254"/>
      <c r="K615" s="254"/>
      <c r="L615" s="255"/>
      <c r="M615" s="260"/>
      <c r="N615" s="261"/>
      <c r="O615" s="262"/>
      <c r="P615" s="269" t="s">
        <v>49</v>
      </c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1"/>
      <c r="AI615" s="217" t="s">
        <v>124</v>
      </c>
      <c r="AJ615" s="218"/>
      <c r="AK615" s="218"/>
      <c r="AL615" s="219"/>
      <c r="AM615" s="220"/>
      <c r="AN615" s="221"/>
      <c r="AO615" s="222"/>
      <c r="AP615" s="155"/>
    </row>
    <row r="616" spans="2:45" ht="17.100000000000001" hidden="1" customHeight="1" x14ac:dyDescent="0.15">
      <c r="B616" s="146"/>
      <c r="C616" s="215"/>
      <c r="D616" s="248"/>
      <c r="E616" s="249"/>
      <c r="F616" s="250"/>
      <c r="G616" s="252"/>
      <c r="H616" s="256"/>
      <c r="I616" s="256"/>
      <c r="J616" s="256"/>
      <c r="K616" s="256"/>
      <c r="L616" s="257"/>
      <c r="M616" s="263"/>
      <c r="N616" s="264"/>
      <c r="O616" s="265"/>
      <c r="P616" s="229"/>
      <c r="Q616" s="230"/>
      <c r="R616" s="230"/>
      <c r="S616" s="230"/>
      <c r="T616" s="230"/>
      <c r="U616" s="230"/>
      <c r="V616" s="230"/>
      <c r="W616" s="230"/>
      <c r="X616" s="230"/>
      <c r="Y616" s="230"/>
      <c r="Z616" s="230"/>
      <c r="AA616" s="230"/>
      <c r="AB616" s="230"/>
      <c r="AC616" s="230"/>
      <c r="AD616" s="230"/>
      <c r="AE616" s="230"/>
      <c r="AF616" s="230"/>
      <c r="AG616" s="230"/>
      <c r="AH616" s="231"/>
      <c r="AI616" s="240" t="str">
        <f>AS617</f>
        <v/>
      </c>
      <c r="AJ616" s="241"/>
      <c r="AK616" s="241"/>
      <c r="AL616" s="242"/>
      <c r="AM616" s="223"/>
      <c r="AN616" s="224"/>
      <c r="AO616" s="225"/>
      <c r="AP616" s="155"/>
      <c r="AS616" s="197" t="s">
        <v>126</v>
      </c>
    </row>
    <row r="617" spans="2:45" ht="17.100000000000001" hidden="1" customHeight="1" x14ac:dyDescent="0.15">
      <c r="B617" s="146"/>
      <c r="C617" s="215"/>
      <c r="D617" s="238"/>
      <c r="E617" s="239"/>
      <c r="F617" s="239"/>
      <c r="G617" s="252"/>
      <c r="H617" s="256"/>
      <c r="I617" s="256"/>
      <c r="J617" s="256"/>
      <c r="K617" s="256"/>
      <c r="L617" s="257"/>
      <c r="M617" s="263"/>
      <c r="N617" s="264"/>
      <c r="O617" s="265"/>
      <c r="P617" s="229"/>
      <c r="Q617" s="230"/>
      <c r="R617" s="230"/>
      <c r="S617" s="230"/>
      <c r="T617" s="230"/>
      <c r="U617" s="230"/>
      <c r="V617" s="230"/>
      <c r="W617" s="230"/>
      <c r="X617" s="230"/>
      <c r="Y617" s="230"/>
      <c r="Z617" s="230"/>
      <c r="AA617" s="230"/>
      <c r="AB617" s="230"/>
      <c r="AC617" s="230"/>
      <c r="AD617" s="230"/>
      <c r="AE617" s="230"/>
      <c r="AF617" s="230"/>
      <c r="AG617" s="230"/>
      <c r="AH617" s="231"/>
      <c r="AI617" s="235"/>
      <c r="AJ617" s="236"/>
      <c r="AK617" s="236"/>
      <c r="AL617" s="237"/>
      <c r="AM617" s="223"/>
      <c r="AN617" s="224"/>
      <c r="AO617" s="225"/>
      <c r="AP617" s="155"/>
      <c r="AS617" s="197" t="str">
        <f>IF('（様式例４）出席簿・子供'!FK131=0,"",'（様式例４）出席簿・子供'!FK131)</f>
        <v/>
      </c>
    </row>
    <row r="618" spans="2:45" ht="17.100000000000001" hidden="1" customHeight="1" x14ac:dyDescent="0.15">
      <c r="B618" s="146"/>
      <c r="C618" s="215"/>
      <c r="D618" s="157"/>
      <c r="E618" s="158" t="s">
        <v>25</v>
      </c>
      <c r="F618" s="157"/>
      <c r="G618" s="252"/>
      <c r="H618" s="256"/>
      <c r="I618" s="256"/>
      <c r="J618" s="256"/>
      <c r="K618" s="256"/>
      <c r="L618" s="257"/>
      <c r="M618" s="263"/>
      <c r="N618" s="264"/>
      <c r="O618" s="265"/>
      <c r="P618" s="229"/>
      <c r="Q618" s="230"/>
      <c r="R618" s="230"/>
      <c r="S618" s="230"/>
      <c r="T618" s="230"/>
      <c r="U618" s="230"/>
      <c r="V618" s="230"/>
      <c r="W618" s="230"/>
      <c r="X618" s="230"/>
      <c r="Y618" s="230"/>
      <c r="Z618" s="230"/>
      <c r="AA618" s="230"/>
      <c r="AB618" s="230"/>
      <c r="AC618" s="230"/>
      <c r="AD618" s="230"/>
      <c r="AE618" s="230"/>
      <c r="AF618" s="230"/>
      <c r="AG618" s="230"/>
      <c r="AH618" s="231"/>
      <c r="AI618" s="240" t="str">
        <f>AS619</f>
        <v/>
      </c>
      <c r="AJ618" s="241"/>
      <c r="AK618" s="241"/>
      <c r="AL618" s="242"/>
      <c r="AM618" s="223"/>
      <c r="AN618" s="224"/>
      <c r="AO618" s="225"/>
      <c r="AP618" s="155"/>
      <c r="AS618" s="197" t="s">
        <v>126</v>
      </c>
    </row>
    <row r="619" spans="2:45" ht="17.100000000000001" hidden="1" customHeight="1" x14ac:dyDescent="0.15">
      <c r="B619" s="146"/>
      <c r="C619" s="216"/>
      <c r="D619" s="243"/>
      <c r="E619" s="244"/>
      <c r="F619" s="244"/>
      <c r="G619" s="253"/>
      <c r="H619" s="258"/>
      <c r="I619" s="258"/>
      <c r="J619" s="258"/>
      <c r="K619" s="258"/>
      <c r="L619" s="259"/>
      <c r="M619" s="266"/>
      <c r="N619" s="267"/>
      <c r="O619" s="268"/>
      <c r="P619" s="232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4"/>
      <c r="AI619" s="235"/>
      <c r="AJ619" s="236"/>
      <c r="AK619" s="236"/>
      <c r="AL619" s="237"/>
      <c r="AM619" s="226"/>
      <c r="AN619" s="227"/>
      <c r="AO619" s="228"/>
      <c r="AP619" s="155"/>
      <c r="AS619" s="197" t="str">
        <f>IF('（様式例４）出席簿・保護者'!FK113=0,"",'（様式例４）出席簿・保護者'!FK113)</f>
        <v/>
      </c>
    </row>
    <row r="620" spans="2:45" ht="17.100000000000001" hidden="1" customHeight="1" x14ac:dyDescent="0.15">
      <c r="B620" s="146"/>
      <c r="C620" s="215">
        <v>121</v>
      </c>
      <c r="D620" s="245"/>
      <c r="E620" s="246"/>
      <c r="F620" s="247"/>
      <c r="G620" s="251" t="str">
        <f>IF(D620="","",D620)</f>
        <v/>
      </c>
      <c r="H620" s="254"/>
      <c r="I620" s="254"/>
      <c r="J620" s="254"/>
      <c r="K620" s="254"/>
      <c r="L620" s="255"/>
      <c r="M620" s="260"/>
      <c r="N620" s="261"/>
      <c r="O620" s="262"/>
      <c r="P620" s="269" t="s">
        <v>49</v>
      </c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  <c r="AA620" s="270"/>
      <c r="AB620" s="270"/>
      <c r="AC620" s="270"/>
      <c r="AD620" s="270"/>
      <c r="AE620" s="270"/>
      <c r="AF620" s="270"/>
      <c r="AG620" s="270"/>
      <c r="AH620" s="271"/>
      <c r="AI620" s="217" t="s">
        <v>124</v>
      </c>
      <c r="AJ620" s="218"/>
      <c r="AK620" s="218"/>
      <c r="AL620" s="219"/>
      <c r="AM620" s="220"/>
      <c r="AN620" s="221"/>
      <c r="AO620" s="222"/>
      <c r="AP620" s="155"/>
    </row>
    <row r="621" spans="2:45" ht="17.100000000000001" hidden="1" customHeight="1" x14ac:dyDescent="0.15">
      <c r="B621" s="146"/>
      <c r="C621" s="215"/>
      <c r="D621" s="248"/>
      <c r="E621" s="249"/>
      <c r="F621" s="250"/>
      <c r="G621" s="252"/>
      <c r="H621" s="256"/>
      <c r="I621" s="256"/>
      <c r="J621" s="256"/>
      <c r="K621" s="256"/>
      <c r="L621" s="257"/>
      <c r="M621" s="263"/>
      <c r="N621" s="264"/>
      <c r="O621" s="265"/>
      <c r="P621" s="229"/>
      <c r="Q621" s="230"/>
      <c r="R621" s="230"/>
      <c r="S621" s="230"/>
      <c r="T621" s="230"/>
      <c r="U621" s="230"/>
      <c r="V621" s="230"/>
      <c r="W621" s="230"/>
      <c r="X621" s="230"/>
      <c r="Y621" s="230"/>
      <c r="Z621" s="230"/>
      <c r="AA621" s="230"/>
      <c r="AB621" s="230"/>
      <c r="AC621" s="230"/>
      <c r="AD621" s="230"/>
      <c r="AE621" s="230"/>
      <c r="AF621" s="230"/>
      <c r="AG621" s="230"/>
      <c r="AH621" s="231"/>
      <c r="AI621" s="240" t="str">
        <f>AS622</f>
        <v/>
      </c>
      <c r="AJ621" s="241"/>
      <c r="AK621" s="241"/>
      <c r="AL621" s="242"/>
      <c r="AM621" s="223"/>
      <c r="AN621" s="224"/>
      <c r="AO621" s="225"/>
      <c r="AP621" s="155"/>
      <c r="AS621" s="197" t="s">
        <v>126</v>
      </c>
    </row>
    <row r="622" spans="2:45" ht="17.100000000000001" hidden="1" customHeight="1" x14ac:dyDescent="0.15">
      <c r="B622" s="146"/>
      <c r="C622" s="215"/>
      <c r="D622" s="238"/>
      <c r="E622" s="239"/>
      <c r="F622" s="239"/>
      <c r="G622" s="252"/>
      <c r="H622" s="256"/>
      <c r="I622" s="256"/>
      <c r="J622" s="256"/>
      <c r="K622" s="256"/>
      <c r="L622" s="257"/>
      <c r="M622" s="263"/>
      <c r="N622" s="264"/>
      <c r="O622" s="265"/>
      <c r="P622" s="229"/>
      <c r="Q622" s="230"/>
      <c r="R622" s="230"/>
      <c r="S622" s="230"/>
      <c r="T622" s="230"/>
      <c r="U622" s="230"/>
      <c r="V622" s="230"/>
      <c r="W622" s="230"/>
      <c r="X622" s="230"/>
      <c r="Y622" s="230"/>
      <c r="Z622" s="230"/>
      <c r="AA622" s="230"/>
      <c r="AB622" s="230"/>
      <c r="AC622" s="230"/>
      <c r="AD622" s="230"/>
      <c r="AE622" s="230"/>
      <c r="AF622" s="230"/>
      <c r="AG622" s="230"/>
      <c r="AH622" s="231"/>
      <c r="AI622" s="235"/>
      <c r="AJ622" s="236"/>
      <c r="AK622" s="236"/>
      <c r="AL622" s="237"/>
      <c r="AM622" s="223"/>
      <c r="AN622" s="224"/>
      <c r="AO622" s="225"/>
      <c r="AP622" s="155"/>
      <c r="AS622" s="197" t="str">
        <f>IF('（様式例４）出席簿・子供'!FR131=0,"",'（様式例４）出席簿・子供'!FR131)</f>
        <v/>
      </c>
    </row>
    <row r="623" spans="2:45" ht="17.100000000000001" hidden="1" customHeight="1" x14ac:dyDescent="0.15">
      <c r="B623" s="146"/>
      <c r="C623" s="215"/>
      <c r="D623" s="157"/>
      <c r="E623" s="158" t="s">
        <v>25</v>
      </c>
      <c r="F623" s="157"/>
      <c r="G623" s="252"/>
      <c r="H623" s="256"/>
      <c r="I623" s="256"/>
      <c r="J623" s="256"/>
      <c r="K623" s="256"/>
      <c r="L623" s="257"/>
      <c r="M623" s="263"/>
      <c r="N623" s="264"/>
      <c r="O623" s="265"/>
      <c r="P623" s="229"/>
      <c r="Q623" s="230"/>
      <c r="R623" s="230"/>
      <c r="S623" s="230"/>
      <c r="T623" s="230"/>
      <c r="U623" s="230"/>
      <c r="V623" s="230"/>
      <c r="W623" s="230"/>
      <c r="X623" s="230"/>
      <c r="Y623" s="230"/>
      <c r="Z623" s="230"/>
      <c r="AA623" s="230"/>
      <c r="AB623" s="230"/>
      <c r="AC623" s="230"/>
      <c r="AD623" s="230"/>
      <c r="AE623" s="230"/>
      <c r="AF623" s="230"/>
      <c r="AG623" s="230"/>
      <c r="AH623" s="231"/>
      <c r="AI623" s="240" t="str">
        <f>AS624</f>
        <v/>
      </c>
      <c r="AJ623" s="241"/>
      <c r="AK623" s="241"/>
      <c r="AL623" s="242"/>
      <c r="AM623" s="223"/>
      <c r="AN623" s="224"/>
      <c r="AO623" s="225"/>
      <c r="AP623" s="155"/>
      <c r="AS623" s="197" t="s">
        <v>126</v>
      </c>
    </row>
    <row r="624" spans="2:45" ht="17.100000000000001" hidden="1" customHeight="1" x14ac:dyDescent="0.15">
      <c r="B624" s="146"/>
      <c r="C624" s="216"/>
      <c r="D624" s="243"/>
      <c r="E624" s="244"/>
      <c r="F624" s="244"/>
      <c r="G624" s="253"/>
      <c r="H624" s="258"/>
      <c r="I624" s="258"/>
      <c r="J624" s="258"/>
      <c r="K624" s="258"/>
      <c r="L624" s="259"/>
      <c r="M624" s="266"/>
      <c r="N624" s="267"/>
      <c r="O624" s="268"/>
      <c r="P624" s="232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4"/>
      <c r="AI624" s="235"/>
      <c r="AJ624" s="236"/>
      <c r="AK624" s="236"/>
      <c r="AL624" s="237"/>
      <c r="AM624" s="226"/>
      <c r="AN624" s="227"/>
      <c r="AO624" s="228"/>
      <c r="AP624" s="155"/>
      <c r="AS624" s="197" t="str">
        <f>IF('（様式例４）出席簿・保護者'!FR113=0,"",'（様式例４）出席簿・保護者'!FR113)</f>
        <v/>
      </c>
    </row>
    <row r="625" spans="2:45" ht="17.100000000000001" hidden="1" customHeight="1" x14ac:dyDescent="0.15">
      <c r="B625" s="146"/>
      <c r="C625" s="214">
        <v>122</v>
      </c>
      <c r="D625" s="245"/>
      <c r="E625" s="246"/>
      <c r="F625" s="247"/>
      <c r="G625" s="251" t="str">
        <f>IF(D625="","",D625)</f>
        <v/>
      </c>
      <c r="H625" s="254"/>
      <c r="I625" s="254"/>
      <c r="J625" s="254"/>
      <c r="K625" s="254"/>
      <c r="L625" s="255"/>
      <c r="M625" s="260"/>
      <c r="N625" s="261"/>
      <c r="O625" s="262"/>
      <c r="P625" s="269" t="s">
        <v>49</v>
      </c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  <c r="AA625" s="270"/>
      <c r="AB625" s="270"/>
      <c r="AC625" s="270"/>
      <c r="AD625" s="270"/>
      <c r="AE625" s="270"/>
      <c r="AF625" s="270"/>
      <c r="AG625" s="270"/>
      <c r="AH625" s="271"/>
      <c r="AI625" s="217" t="s">
        <v>124</v>
      </c>
      <c r="AJ625" s="218"/>
      <c r="AK625" s="218"/>
      <c r="AL625" s="219"/>
      <c r="AM625" s="220"/>
      <c r="AN625" s="221"/>
      <c r="AO625" s="222"/>
      <c r="AP625" s="155"/>
    </row>
    <row r="626" spans="2:45" ht="17.100000000000001" hidden="1" customHeight="1" x14ac:dyDescent="0.15">
      <c r="B626" s="146"/>
      <c r="C626" s="215"/>
      <c r="D626" s="248"/>
      <c r="E626" s="249"/>
      <c r="F626" s="250"/>
      <c r="G626" s="252"/>
      <c r="H626" s="256"/>
      <c r="I626" s="256"/>
      <c r="J626" s="256"/>
      <c r="K626" s="256"/>
      <c r="L626" s="257"/>
      <c r="M626" s="263"/>
      <c r="N626" s="264"/>
      <c r="O626" s="265"/>
      <c r="P626" s="229"/>
      <c r="Q626" s="230"/>
      <c r="R626" s="230"/>
      <c r="S626" s="230"/>
      <c r="T626" s="230"/>
      <c r="U626" s="230"/>
      <c r="V626" s="230"/>
      <c r="W626" s="230"/>
      <c r="X626" s="230"/>
      <c r="Y626" s="230"/>
      <c r="Z626" s="230"/>
      <c r="AA626" s="230"/>
      <c r="AB626" s="230"/>
      <c r="AC626" s="230"/>
      <c r="AD626" s="230"/>
      <c r="AE626" s="230"/>
      <c r="AF626" s="230"/>
      <c r="AG626" s="230"/>
      <c r="AH626" s="231"/>
      <c r="AI626" s="240" t="str">
        <f>AS627</f>
        <v/>
      </c>
      <c r="AJ626" s="241"/>
      <c r="AK626" s="241"/>
      <c r="AL626" s="242"/>
      <c r="AM626" s="223"/>
      <c r="AN626" s="224"/>
      <c r="AO626" s="225"/>
      <c r="AP626" s="155"/>
      <c r="AS626" s="197" t="s">
        <v>126</v>
      </c>
    </row>
    <row r="627" spans="2:45" ht="17.100000000000001" hidden="1" customHeight="1" x14ac:dyDescent="0.15">
      <c r="B627" s="146"/>
      <c r="C627" s="215"/>
      <c r="D627" s="238"/>
      <c r="E627" s="239"/>
      <c r="F627" s="239"/>
      <c r="G627" s="252"/>
      <c r="H627" s="256"/>
      <c r="I627" s="256"/>
      <c r="J627" s="256"/>
      <c r="K627" s="256"/>
      <c r="L627" s="257"/>
      <c r="M627" s="263"/>
      <c r="N627" s="264"/>
      <c r="O627" s="265"/>
      <c r="P627" s="229"/>
      <c r="Q627" s="230"/>
      <c r="R627" s="230"/>
      <c r="S627" s="230"/>
      <c r="T627" s="230"/>
      <c r="U627" s="230"/>
      <c r="V627" s="230"/>
      <c r="W627" s="230"/>
      <c r="X627" s="230"/>
      <c r="Y627" s="230"/>
      <c r="Z627" s="230"/>
      <c r="AA627" s="230"/>
      <c r="AB627" s="230"/>
      <c r="AC627" s="230"/>
      <c r="AD627" s="230"/>
      <c r="AE627" s="230"/>
      <c r="AF627" s="230"/>
      <c r="AG627" s="230"/>
      <c r="AH627" s="231"/>
      <c r="AI627" s="235"/>
      <c r="AJ627" s="236"/>
      <c r="AK627" s="236"/>
      <c r="AL627" s="237"/>
      <c r="AM627" s="223"/>
      <c r="AN627" s="224"/>
      <c r="AO627" s="225"/>
      <c r="AP627" s="155"/>
      <c r="AS627" s="197" t="str">
        <f>IF('（様式例４）出席簿・子供'!FS131=0,"",'（様式例４）出席簿・子供'!FS131)</f>
        <v/>
      </c>
    </row>
    <row r="628" spans="2:45" ht="17.100000000000001" hidden="1" customHeight="1" x14ac:dyDescent="0.15">
      <c r="B628" s="146"/>
      <c r="C628" s="215"/>
      <c r="D628" s="157"/>
      <c r="E628" s="158" t="s">
        <v>25</v>
      </c>
      <c r="F628" s="157"/>
      <c r="G628" s="252"/>
      <c r="H628" s="256"/>
      <c r="I628" s="256"/>
      <c r="J628" s="256"/>
      <c r="K628" s="256"/>
      <c r="L628" s="257"/>
      <c r="M628" s="263"/>
      <c r="N628" s="264"/>
      <c r="O628" s="265"/>
      <c r="P628" s="229"/>
      <c r="Q628" s="230"/>
      <c r="R628" s="230"/>
      <c r="S628" s="230"/>
      <c r="T628" s="230"/>
      <c r="U628" s="230"/>
      <c r="V628" s="230"/>
      <c r="W628" s="230"/>
      <c r="X628" s="230"/>
      <c r="Y628" s="230"/>
      <c r="Z628" s="230"/>
      <c r="AA628" s="230"/>
      <c r="AB628" s="230"/>
      <c r="AC628" s="230"/>
      <c r="AD628" s="230"/>
      <c r="AE628" s="230"/>
      <c r="AF628" s="230"/>
      <c r="AG628" s="230"/>
      <c r="AH628" s="231"/>
      <c r="AI628" s="240" t="str">
        <f>AS629</f>
        <v/>
      </c>
      <c r="AJ628" s="241"/>
      <c r="AK628" s="241"/>
      <c r="AL628" s="242"/>
      <c r="AM628" s="223"/>
      <c r="AN628" s="224"/>
      <c r="AO628" s="225"/>
      <c r="AP628" s="155"/>
      <c r="AS628" s="197" t="s">
        <v>126</v>
      </c>
    </row>
    <row r="629" spans="2:45" ht="17.100000000000001" hidden="1" customHeight="1" x14ac:dyDescent="0.15">
      <c r="B629" s="146"/>
      <c r="C629" s="216"/>
      <c r="D629" s="243"/>
      <c r="E629" s="244"/>
      <c r="F629" s="244"/>
      <c r="G629" s="253"/>
      <c r="H629" s="258"/>
      <c r="I629" s="258"/>
      <c r="J629" s="258"/>
      <c r="K629" s="258"/>
      <c r="L629" s="259"/>
      <c r="M629" s="266"/>
      <c r="N629" s="267"/>
      <c r="O629" s="268"/>
      <c r="P629" s="232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4"/>
      <c r="AI629" s="235"/>
      <c r="AJ629" s="236"/>
      <c r="AK629" s="236"/>
      <c r="AL629" s="237"/>
      <c r="AM629" s="226"/>
      <c r="AN629" s="227"/>
      <c r="AO629" s="228"/>
      <c r="AP629" s="155"/>
      <c r="AS629" s="197" t="str">
        <f>IF('（様式例４）出席簿・保護者'!FS113=0,"",'（様式例４）出席簿・保護者'!FS113)</f>
        <v/>
      </c>
    </row>
    <row r="630" spans="2:45" ht="17.100000000000001" hidden="1" customHeight="1" x14ac:dyDescent="0.15">
      <c r="B630" s="146"/>
      <c r="C630" s="215">
        <v>123</v>
      </c>
      <c r="D630" s="245"/>
      <c r="E630" s="246"/>
      <c r="F630" s="247"/>
      <c r="G630" s="251" t="str">
        <f>IF(D630="","",D630)</f>
        <v/>
      </c>
      <c r="H630" s="254"/>
      <c r="I630" s="254"/>
      <c r="J630" s="254"/>
      <c r="K630" s="254"/>
      <c r="L630" s="255"/>
      <c r="M630" s="260"/>
      <c r="N630" s="261"/>
      <c r="O630" s="262"/>
      <c r="P630" s="269" t="s">
        <v>49</v>
      </c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  <c r="AA630" s="270"/>
      <c r="AB630" s="270"/>
      <c r="AC630" s="270"/>
      <c r="AD630" s="270"/>
      <c r="AE630" s="270"/>
      <c r="AF630" s="270"/>
      <c r="AG630" s="270"/>
      <c r="AH630" s="271"/>
      <c r="AI630" s="217" t="s">
        <v>124</v>
      </c>
      <c r="AJ630" s="218"/>
      <c r="AK630" s="218"/>
      <c r="AL630" s="219"/>
      <c r="AM630" s="220"/>
      <c r="AN630" s="221"/>
      <c r="AO630" s="222"/>
      <c r="AP630" s="155"/>
    </row>
    <row r="631" spans="2:45" ht="17.100000000000001" hidden="1" customHeight="1" x14ac:dyDescent="0.15">
      <c r="B631" s="146"/>
      <c r="C631" s="215"/>
      <c r="D631" s="248"/>
      <c r="E631" s="249"/>
      <c r="F631" s="250"/>
      <c r="G631" s="252"/>
      <c r="H631" s="256"/>
      <c r="I631" s="256"/>
      <c r="J631" s="256"/>
      <c r="K631" s="256"/>
      <c r="L631" s="257"/>
      <c r="M631" s="263"/>
      <c r="N631" s="264"/>
      <c r="O631" s="265"/>
      <c r="P631" s="229"/>
      <c r="Q631" s="230"/>
      <c r="R631" s="230"/>
      <c r="S631" s="230"/>
      <c r="T631" s="230"/>
      <c r="U631" s="230"/>
      <c r="V631" s="230"/>
      <c r="W631" s="230"/>
      <c r="X631" s="230"/>
      <c r="Y631" s="230"/>
      <c r="Z631" s="230"/>
      <c r="AA631" s="230"/>
      <c r="AB631" s="230"/>
      <c r="AC631" s="230"/>
      <c r="AD631" s="230"/>
      <c r="AE631" s="230"/>
      <c r="AF631" s="230"/>
      <c r="AG631" s="230"/>
      <c r="AH631" s="231"/>
      <c r="AI631" s="240" t="str">
        <f>AS632</f>
        <v/>
      </c>
      <c r="AJ631" s="241"/>
      <c r="AK631" s="241"/>
      <c r="AL631" s="242"/>
      <c r="AM631" s="223"/>
      <c r="AN631" s="224"/>
      <c r="AO631" s="225"/>
      <c r="AP631" s="155"/>
      <c r="AS631" s="197" t="s">
        <v>126</v>
      </c>
    </row>
    <row r="632" spans="2:45" ht="17.100000000000001" hidden="1" customHeight="1" x14ac:dyDescent="0.15">
      <c r="B632" s="146"/>
      <c r="C632" s="215"/>
      <c r="D632" s="238"/>
      <c r="E632" s="239"/>
      <c r="F632" s="239"/>
      <c r="G632" s="252"/>
      <c r="H632" s="256"/>
      <c r="I632" s="256"/>
      <c r="J632" s="256"/>
      <c r="K632" s="256"/>
      <c r="L632" s="257"/>
      <c r="M632" s="263"/>
      <c r="N632" s="264"/>
      <c r="O632" s="265"/>
      <c r="P632" s="229"/>
      <c r="Q632" s="230"/>
      <c r="R632" s="230"/>
      <c r="S632" s="230"/>
      <c r="T632" s="230"/>
      <c r="U632" s="230"/>
      <c r="V632" s="230"/>
      <c r="W632" s="230"/>
      <c r="X632" s="230"/>
      <c r="Y632" s="230"/>
      <c r="Z632" s="230"/>
      <c r="AA632" s="230"/>
      <c r="AB632" s="230"/>
      <c r="AC632" s="230"/>
      <c r="AD632" s="230"/>
      <c r="AE632" s="230"/>
      <c r="AF632" s="230"/>
      <c r="AG632" s="230"/>
      <c r="AH632" s="231"/>
      <c r="AI632" s="235"/>
      <c r="AJ632" s="236"/>
      <c r="AK632" s="236"/>
      <c r="AL632" s="237"/>
      <c r="AM632" s="223"/>
      <c r="AN632" s="224"/>
      <c r="AO632" s="225"/>
      <c r="AP632" s="155"/>
      <c r="AS632" s="197" t="str">
        <f>IF('（様式例４）出席簿・子供'!FT131=0,"",'（様式例４）出席簿・子供'!FT131)</f>
        <v/>
      </c>
    </row>
    <row r="633" spans="2:45" ht="17.100000000000001" hidden="1" customHeight="1" x14ac:dyDescent="0.15">
      <c r="B633" s="146"/>
      <c r="C633" s="215"/>
      <c r="D633" s="157"/>
      <c r="E633" s="158" t="s">
        <v>25</v>
      </c>
      <c r="F633" s="157"/>
      <c r="G633" s="252"/>
      <c r="H633" s="256"/>
      <c r="I633" s="256"/>
      <c r="J633" s="256"/>
      <c r="K633" s="256"/>
      <c r="L633" s="257"/>
      <c r="M633" s="263"/>
      <c r="N633" s="264"/>
      <c r="O633" s="265"/>
      <c r="P633" s="229"/>
      <c r="Q633" s="230"/>
      <c r="R633" s="230"/>
      <c r="S633" s="230"/>
      <c r="T633" s="230"/>
      <c r="U633" s="230"/>
      <c r="V633" s="230"/>
      <c r="W633" s="230"/>
      <c r="X633" s="230"/>
      <c r="Y633" s="230"/>
      <c r="Z633" s="230"/>
      <c r="AA633" s="230"/>
      <c r="AB633" s="230"/>
      <c r="AC633" s="230"/>
      <c r="AD633" s="230"/>
      <c r="AE633" s="230"/>
      <c r="AF633" s="230"/>
      <c r="AG633" s="230"/>
      <c r="AH633" s="231"/>
      <c r="AI633" s="240" t="str">
        <f>AS634</f>
        <v/>
      </c>
      <c r="AJ633" s="241"/>
      <c r="AK633" s="241"/>
      <c r="AL633" s="242"/>
      <c r="AM633" s="223"/>
      <c r="AN633" s="224"/>
      <c r="AO633" s="225"/>
      <c r="AP633" s="155"/>
      <c r="AS633" s="197" t="s">
        <v>126</v>
      </c>
    </row>
    <row r="634" spans="2:45" ht="17.100000000000001" hidden="1" customHeight="1" x14ac:dyDescent="0.15">
      <c r="B634" s="146"/>
      <c r="C634" s="216"/>
      <c r="D634" s="243"/>
      <c r="E634" s="244"/>
      <c r="F634" s="244"/>
      <c r="G634" s="253"/>
      <c r="H634" s="258"/>
      <c r="I634" s="258"/>
      <c r="J634" s="258"/>
      <c r="K634" s="258"/>
      <c r="L634" s="259"/>
      <c r="M634" s="266"/>
      <c r="N634" s="267"/>
      <c r="O634" s="268"/>
      <c r="P634" s="232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4"/>
      <c r="AI634" s="235"/>
      <c r="AJ634" s="236"/>
      <c r="AK634" s="236"/>
      <c r="AL634" s="237"/>
      <c r="AM634" s="226"/>
      <c r="AN634" s="227"/>
      <c r="AO634" s="228"/>
      <c r="AP634" s="155"/>
      <c r="AS634" s="197" t="str">
        <f>IF('（様式例４）出席簿・保護者'!FT113=0,"",'（様式例４）出席簿・保護者'!FT113)</f>
        <v/>
      </c>
    </row>
    <row r="635" spans="2:45" ht="17.100000000000001" hidden="1" customHeight="1" x14ac:dyDescent="0.15">
      <c r="B635" s="146"/>
      <c r="C635" s="214">
        <v>124</v>
      </c>
      <c r="D635" s="245"/>
      <c r="E635" s="246"/>
      <c r="F635" s="247"/>
      <c r="G635" s="251" t="str">
        <f>IF(D635="","",D635)</f>
        <v/>
      </c>
      <c r="H635" s="254"/>
      <c r="I635" s="254"/>
      <c r="J635" s="254"/>
      <c r="K635" s="254"/>
      <c r="L635" s="255"/>
      <c r="M635" s="260"/>
      <c r="N635" s="261"/>
      <c r="O635" s="262"/>
      <c r="P635" s="269" t="s">
        <v>49</v>
      </c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  <c r="AA635" s="270"/>
      <c r="AB635" s="270"/>
      <c r="AC635" s="270"/>
      <c r="AD635" s="270"/>
      <c r="AE635" s="270"/>
      <c r="AF635" s="270"/>
      <c r="AG635" s="270"/>
      <c r="AH635" s="271"/>
      <c r="AI635" s="217" t="s">
        <v>124</v>
      </c>
      <c r="AJ635" s="218"/>
      <c r="AK635" s="218"/>
      <c r="AL635" s="219"/>
      <c r="AM635" s="220"/>
      <c r="AN635" s="221"/>
      <c r="AO635" s="222"/>
      <c r="AP635" s="155"/>
    </row>
    <row r="636" spans="2:45" ht="17.100000000000001" hidden="1" customHeight="1" x14ac:dyDescent="0.15">
      <c r="B636" s="146"/>
      <c r="C636" s="215"/>
      <c r="D636" s="248"/>
      <c r="E636" s="249"/>
      <c r="F636" s="250"/>
      <c r="G636" s="252"/>
      <c r="H636" s="256"/>
      <c r="I636" s="256"/>
      <c r="J636" s="256"/>
      <c r="K636" s="256"/>
      <c r="L636" s="257"/>
      <c r="M636" s="263"/>
      <c r="N636" s="264"/>
      <c r="O636" s="265"/>
      <c r="P636" s="229"/>
      <c r="Q636" s="230"/>
      <c r="R636" s="230"/>
      <c r="S636" s="230"/>
      <c r="T636" s="230"/>
      <c r="U636" s="230"/>
      <c r="V636" s="230"/>
      <c r="W636" s="230"/>
      <c r="X636" s="230"/>
      <c r="Y636" s="230"/>
      <c r="Z636" s="230"/>
      <c r="AA636" s="230"/>
      <c r="AB636" s="230"/>
      <c r="AC636" s="230"/>
      <c r="AD636" s="230"/>
      <c r="AE636" s="230"/>
      <c r="AF636" s="230"/>
      <c r="AG636" s="230"/>
      <c r="AH636" s="231"/>
      <c r="AI636" s="240" t="str">
        <f>AS637</f>
        <v/>
      </c>
      <c r="AJ636" s="241"/>
      <c r="AK636" s="241"/>
      <c r="AL636" s="242"/>
      <c r="AM636" s="223"/>
      <c r="AN636" s="224"/>
      <c r="AO636" s="225"/>
      <c r="AP636" s="155"/>
      <c r="AS636" s="197" t="s">
        <v>126</v>
      </c>
    </row>
    <row r="637" spans="2:45" ht="17.100000000000001" hidden="1" customHeight="1" x14ac:dyDescent="0.15">
      <c r="B637" s="146"/>
      <c r="C637" s="215"/>
      <c r="D637" s="238"/>
      <c r="E637" s="239"/>
      <c r="F637" s="239"/>
      <c r="G637" s="252"/>
      <c r="H637" s="256"/>
      <c r="I637" s="256"/>
      <c r="J637" s="256"/>
      <c r="K637" s="256"/>
      <c r="L637" s="257"/>
      <c r="M637" s="263"/>
      <c r="N637" s="264"/>
      <c r="O637" s="265"/>
      <c r="P637" s="229"/>
      <c r="Q637" s="230"/>
      <c r="R637" s="230"/>
      <c r="S637" s="230"/>
      <c r="T637" s="230"/>
      <c r="U637" s="230"/>
      <c r="V637" s="230"/>
      <c r="W637" s="230"/>
      <c r="X637" s="230"/>
      <c r="Y637" s="230"/>
      <c r="Z637" s="230"/>
      <c r="AA637" s="230"/>
      <c r="AB637" s="230"/>
      <c r="AC637" s="230"/>
      <c r="AD637" s="230"/>
      <c r="AE637" s="230"/>
      <c r="AF637" s="230"/>
      <c r="AG637" s="230"/>
      <c r="AH637" s="231"/>
      <c r="AI637" s="235"/>
      <c r="AJ637" s="236"/>
      <c r="AK637" s="236"/>
      <c r="AL637" s="237"/>
      <c r="AM637" s="223"/>
      <c r="AN637" s="224"/>
      <c r="AO637" s="225"/>
      <c r="AP637" s="155"/>
      <c r="AS637" s="197" t="str">
        <f>IF('（様式例４）出席簿・子供'!FU131=0,"",'（様式例４）出席簿・子供'!FU131)</f>
        <v/>
      </c>
    </row>
    <row r="638" spans="2:45" ht="17.100000000000001" hidden="1" customHeight="1" x14ac:dyDescent="0.15">
      <c r="B638" s="146"/>
      <c r="C638" s="215"/>
      <c r="D638" s="157"/>
      <c r="E638" s="158" t="s">
        <v>25</v>
      </c>
      <c r="F638" s="157"/>
      <c r="G638" s="252"/>
      <c r="H638" s="256"/>
      <c r="I638" s="256"/>
      <c r="J638" s="256"/>
      <c r="K638" s="256"/>
      <c r="L638" s="257"/>
      <c r="M638" s="263"/>
      <c r="N638" s="264"/>
      <c r="O638" s="265"/>
      <c r="P638" s="229"/>
      <c r="Q638" s="230"/>
      <c r="R638" s="230"/>
      <c r="S638" s="230"/>
      <c r="T638" s="230"/>
      <c r="U638" s="230"/>
      <c r="V638" s="230"/>
      <c r="W638" s="230"/>
      <c r="X638" s="230"/>
      <c r="Y638" s="230"/>
      <c r="Z638" s="230"/>
      <c r="AA638" s="230"/>
      <c r="AB638" s="230"/>
      <c r="AC638" s="230"/>
      <c r="AD638" s="230"/>
      <c r="AE638" s="230"/>
      <c r="AF638" s="230"/>
      <c r="AG638" s="230"/>
      <c r="AH638" s="231"/>
      <c r="AI638" s="240" t="str">
        <f>AS639</f>
        <v/>
      </c>
      <c r="AJ638" s="241"/>
      <c r="AK638" s="241"/>
      <c r="AL638" s="242"/>
      <c r="AM638" s="223"/>
      <c r="AN638" s="224"/>
      <c r="AO638" s="225"/>
      <c r="AP638" s="155"/>
      <c r="AS638" s="197" t="s">
        <v>126</v>
      </c>
    </row>
    <row r="639" spans="2:45" ht="17.100000000000001" hidden="1" customHeight="1" x14ac:dyDescent="0.15">
      <c r="B639" s="146"/>
      <c r="C639" s="216"/>
      <c r="D639" s="243"/>
      <c r="E639" s="244"/>
      <c r="F639" s="244"/>
      <c r="G639" s="253"/>
      <c r="H639" s="258"/>
      <c r="I639" s="258"/>
      <c r="J639" s="258"/>
      <c r="K639" s="258"/>
      <c r="L639" s="259"/>
      <c r="M639" s="266"/>
      <c r="N639" s="267"/>
      <c r="O639" s="268"/>
      <c r="P639" s="232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4"/>
      <c r="AI639" s="235"/>
      <c r="AJ639" s="236"/>
      <c r="AK639" s="236"/>
      <c r="AL639" s="237"/>
      <c r="AM639" s="226"/>
      <c r="AN639" s="227"/>
      <c r="AO639" s="228"/>
      <c r="AP639" s="155"/>
      <c r="AS639" s="197" t="str">
        <f>IF('（様式例４）出席簿・保護者'!FU113=0,"",'（様式例４）出席簿・保護者'!FU113)</f>
        <v/>
      </c>
    </row>
    <row r="640" spans="2:45" ht="17.100000000000001" hidden="1" customHeight="1" x14ac:dyDescent="0.15">
      <c r="B640" s="146"/>
      <c r="C640" s="215">
        <v>125</v>
      </c>
      <c r="D640" s="272"/>
      <c r="E640" s="273"/>
      <c r="F640" s="274"/>
      <c r="G640" s="252" t="str">
        <f>IF(D640="","",D640)</f>
        <v/>
      </c>
      <c r="H640" s="256"/>
      <c r="I640" s="256"/>
      <c r="J640" s="256"/>
      <c r="K640" s="256"/>
      <c r="L640" s="257"/>
      <c r="M640" s="263"/>
      <c r="N640" s="264"/>
      <c r="O640" s="265"/>
      <c r="P640" s="229" t="s">
        <v>49</v>
      </c>
      <c r="Q640" s="230"/>
      <c r="R640" s="230"/>
      <c r="S640" s="230"/>
      <c r="T640" s="230"/>
      <c r="U640" s="230"/>
      <c r="V640" s="230"/>
      <c r="W640" s="230"/>
      <c r="X640" s="230"/>
      <c r="Y640" s="230"/>
      <c r="Z640" s="230"/>
      <c r="AA640" s="230"/>
      <c r="AB640" s="230"/>
      <c r="AC640" s="230"/>
      <c r="AD640" s="230"/>
      <c r="AE640" s="230"/>
      <c r="AF640" s="230"/>
      <c r="AG640" s="230"/>
      <c r="AH640" s="231"/>
      <c r="AI640" s="217" t="s">
        <v>124</v>
      </c>
      <c r="AJ640" s="218"/>
      <c r="AK640" s="218"/>
      <c r="AL640" s="219"/>
      <c r="AM640" s="223"/>
      <c r="AN640" s="224"/>
      <c r="AO640" s="225"/>
      <c r="AP640" s="155"/>
    </row>
    <row r="641" spans="2:45" ht="17.100000000000001" hidden="1" customHeight="1" x14ac:dyDescent="0.15">
      <c r="B641" s="146"/>
      <c r="C641" s="215"/>
      <c r="D641" s="248"/>
      <c r="E641" s="249"/>
      <c r="F641" s="250"/>
      <c r="G641" s="252"/>
      <c r="H641" s="256"/>
      <c r="I641" s="256"/>
      <c r="J641" s="256"/>
      <c r="K641" s="256"/>
      <c r="L641" s="257"/>
      <c r="M641" s="263"/>
      <c r="N641" s="264"/>
      <c r="O641" s="265"/>
      <c r="P641" s="229"/>
      <c r="Q641" s="230"/>
      <c r="R641" s="230"/>
      <c r="S641" s="230"/>
      <c r="T641" s="230"/>
      <c r="U641" s="230"/>
      <c r="V641" s="230"/>
      <c r="W641" s="230"/>
      <c r="X641" s="230"/>
      <c r="Y641" s="230"/>
      <c r="Z641" s="230"/>
      <c r="AA641" s="230"/>
      <c r="AB641" s="230"/>
      <c r="AC641" s="230"/>
      <c r="AD641" s="230"/>
      <c r="AE641" s="230"/>
      <c r="AF641" s="230"/>
      <c r="AG641" s="230"/>
      <c r="AH641" s="231"/>
      <c r="AI641" s="240" t="str">
        <f>AS642</f>
        <v/>
      </c>
      <c r="AJ641" s="241"/>
      <c r="AK641" s="241"/>
      <c r="AL641" s="242"/>
      <c r="AM641" s="223"/>
      <c r="AN641" s="224"/>
      <c r="AO641" s="225"/>
      <c r="AP641" s="155"/>
      <c r="AS641" s="197" t="s">
        <v>126</v>
      </c>
    </row>
    <row r="642" spans="2:45" ht="17.100000000000001" hidden="1" customHeight="1" x14ac:dyDescent="0.15">
      <c r="B642" s="146"/>
      <c r="C642" s="215"/>
      <c r="D642" s="238"/>
      <c r="E642" s="239"/>
      <c r="F642" s="239"/>
      <c r="G642" s="252"/>
      <c r="H642" s="256"/>
      <c r="I642" s="256"/>
      <c r="J642" s="256"/>
      <c r="K642" s="256"/>
      <c r="L642" s="257"/>
      <c r="M642" s="263"/>
      <c r="N642" s="264"/>
      <c r="O642" s="265"/>
      <c r="P642" s="229"/>
      <c r="Q642" s="230"/>
      <c r="R642" s="230"/>
      <c r="S642" s="230"/>
      <c r="T642" s="230"/>
      <c r="U642" s="230"/>
      <c r="V642" s="230"/>
      <c r="W642" s="230"/>
      <c r="X642" s="230"/>
      <c r="Y642" s="230"/>
      <c r="Z642" s="230"/>
      <c r="AA642" s="230"/>
      <c r="AB642" s="230"/>
      <c r="AC642" s="230"/>
      <c r="AD642" s="230"/>
      <c r="AE642" s="230"/>
      <c r="AF642" s="230"/>
      <c r="AG642" s="230"/>
      <c r="AH642" s="231"/>
      <c r="AI642" s="235"/>
      <c r="AJ642" s="236"/>
      <c r="AK642" s="236"/>
      <c r="AL642" s="237"/>
      <c r="AM642" s="223"/>
      <c r="AN642" s="224"/>
      <c r="AO642" s="225"/>
      <c r="AP642" s="155"/>
      <c r="AS642" s="197" t="str">
        <f>IF('（様式例４）出席簿・子供'!FV131=0,"",'（様式例４）出席簿・子供'!FV131)</f>
        <v/>
      </c>
    </row>
    <row r="643" spans="2:45" ht="17.100000000000001" hidden="1" customHeight="1" x14ac:dyDescent="0.15">
      <c r="B643" s="146"/>
      <c r="C643" s="215"/>
      <c r="D643" s="157"/>
      <c r="E643" s="158" t="s">
        <v>25</v>
      </c>
      <c r="F643" s="157"/>
      <c r="G643" s="252"/>
      <c r="H643" s="256"/>
      <c r="I643" s="256"/>
      <c r="J643" s="256"/>
      <c r="K643" s="256"/>
      <c r="L643" s="257"/>
      <c r="M643" s="263"/>
      <c r="N643" s="264"/>
      <c r="O643" s="265"/>
      <c r="P643" s="229"/>
      <c r="Q643" s="230"/>
      <c r="R643" s="230"/>
      <c r="S643" s="230"/>
      <c r="T643" s="230"/>
      <c r="U643" s="230"/>
      <c r="V643" s="230"/>
      <c r="W643" s="230"/>
      <c r="X643" s="230"/>
      <c r="Y643" s="230"/>
      <c r="Z643" s="230"/>
      <c r="AA643" s="230"/>
      <c r="AB643" s="230"/>
      <c r="AC643" s="230"/>
      <c r="AD643" s="230"/>
      <c r="AE643" s="230"/>
      <c r="AF643" s="230"/>
      <c r="AG643" s="230"/>
      <c r="AH643" s="231"/>
      <c r="AI643" s="240" t="str">
        <f>AS644</f>
        <v/>
      </c>
      <c r="AJ643" s="241"/>
      <c r="AK643" s="241"/>
      <c r="AL643" s="242"/>
      <c r="AM643" s="223"/>
      <c r="AN643" s="224"/>
      <c r="AO643" s="225"/>
      <c r="AP643" s="155"/>
      <c r="AS643" s="197" t="s">
        <v>126</v>
      </c>
    </row>
    <row r="644" spans="2:45" ht="17.100000000000001" hidden="1" customHeight="1" x14ac:dyDescent="0.15">
      <c r="B644" s="146"/>
      <c r="C644" s="216"/>
      <c r="D644" s="243"/>
      <c r="E644" s="244"/>
      <c r="F644" s="244"/>
      <c r="G644" s="253"/>
      <c r="H644" s="258"/>
      <c r="I644" s="258"/>
      <c r="J644" s="258"/>
      <c r="K644" s="258"/>
      <c r="L644" s="259"/>
      <c r="M644" s="266"/>
      <c r="N644" s="267"/>
      <c r="O644" s="268"/>
      <c r="P644" s="232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4"/>
      <c r="AI644" s="235"/>
      <c r="AJ644" s="236"/>
      <c r="AK644" s="236"/>
      <c r="AL644" s="237"/>
      <c r="AM644" s="226"/>
      <c r="AN644" s="227"/>
      <c r="AO644" s="228"/>
      <c r="AP644" s="155"/>
      <c r="AS644" s="197" t="str">
        <f>IF('（様式例４）出席簿・保護者'!FV113=0,"",'（様式例４）出席簿・保護者'!FV113)</f>
        <v/>
      </c>
    </row>
    <row r="645" spans="2:45" ht="17.100000000000001" hidden="1" customHeight="1" x14ac:dyDescent="0.15">
      <c r="B645" s="146"/>
      <c r="C645" s="214">
        <v>126</v>
      </c>
      <c r="D645" s="245"/>
      <c r="E645" s="246"/>
      <c r="F645" s="247"/>
      <c r="G645" s="251" t="str">
        <f>IF(D645="","",D645)</f>
        <v/>
      </c>
      <c r="H645" s="254"/>
      <c r="I645" s="254"/>
      <c r="J645" s="254"/>
      <c r="K645" s="254"/>
      <c r="L645" s="255"/>
      <c r="M645" s="260"/>
      <c r="N645" s="261"/>
      <c r="O645" s="262"/>
      <c r="P645" s="269" t="s">
        <v>49</v>
      </c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  <c r="AA645" s="270"/>
      <c r="AB645" s="270"/>
      <c r="AC645" s="270"/>
      <c r="AD645" s="270"/>
      <c r="AE645" s="270"/>
      <c r="AF645" s="270"/>
      <c r="AG645" s="270"/>
      <c r="AH645" s="271"/>
      <c r="AI645" s="217" t="s">
        <v>124</v>
      </c>
      <c r="AJ645" s="218"/>
      <c r="AK645" s="218"/>
      <c r="AL645" s="219"/>
      <c r="AM645" s="220"/>
      <c r="AN645" s="221"/>
      <c r="AO645" s="222"/>
      <c r="AP645" s="155"/>
    </row>
    <row r="646" spans="2:45" ht="17.100000000000001" hidden="1" customHeight="1" x14ac:dyDescent="0.15">
      <c r="B646" s="146"/>
      <c r="C646" s="215"/>
      <c r="D646" s="248"/>
      <c r="E646" s="249"/>
      <c r="F646" s="250"/>
      <c r="G646" s="252"/>
      <c r="H646" s="256"/>
      <c r="I646" s="256"/>
      <c r="J646" s="256"/>
      <c r="K646" s="256"/>
      <c r="L646" s="257"/>
      <c r="M646" s="263"/>
      <c r="N646" s="264"/>
      <c r="O646" s="265"/>
      <c r="P646" s="229"/>
      <c r="Q646" s="230"/>
      <c r="R646" s="230"/>
      <c r="S646" s="230"/>
      <c r="T646" s="230"/>
      <c r="U646" s="230"/>
      <c r="V646" s="230"/>
      <c r="W646" s="230"/>
      <c r="X646" s="230"/>
      <c r="Y646" s="230"/>
      <c r="Z646" s="230"/>
      <c r="AA646" s="230"/>
      <c r="AB646" s="230"/>
      <c r="AC646" s="230"/>
      <c r="AD646" s="230"/>
      <c r="AE646" s="230"/>
      <c r="AF646" s="230"/>
      <c r="AG646" s="230"/>
      <c r="AH646" s="231"/>
      <c r="AI646" s="240" t="str">
        <f>AS647</f>
        <v/>
      </c>
      <c r="AJ646" s="241"/>
      <c r="AK646" s="241"/>
      <c r="AL646" s="242"/>
      <c r="AM646" s="223"/>
      <c r="AN646" s="224"/>
      <c r="AO646" s="225"/>
      <c r="AP646" s="155"/>
      <c r="AS646" s="197" t="s">
        <v>126</v>
      </c>
    </row>
    <row r="647" spans="2:45" ht="17.100000000000001" hidden="1" customHeight="1" x14ac:dyDescent="0.15">
      <c r="B647" s="146"/>
      <c r="C647" s="215"/>
      <c r="D647" s="238"/>
      <c r="E647" s="239"/>
      <c r="F647" s="239"/>
      <c r="G647" s="252"/>
      <c r="H647" s="256"/>
      <c r="I647" s="256"/>
      <c r="J647" s="256"/>
      <c r="K647" s="256"/>
      <c r="L647" s="257"/>
      <c r="M647" s="263"/>
      <c r="N647" s="264"/>
      <c r="O647" s="265"/>
      <c r="P647" s="229"/>
      <c r="Q647" s="230"/>
      <c r="R647" s="230"/>
      <c r="S647" s="230"/>
      <c r="T647" s="230"/>
      <c r="U647" s="230"/>
      <c r="V647" s="230"/>
      <c r="W647" s="230"/>
      <c r="X647" s="230"/>
      <c r="Y647" s="230"/>
      <c r="Z647" s="230"/>
      <c r="AA647" s="230"/>
      <c r="AB647" s="230"/>
      <c r="AC647" s="230"/>
      <c r="AD647" s="230"/>
      <c r="AE647" s="230"/>
      <c r="AF647" s="230"/>
      <c r="AG647" s="230"/>
      <c r="AH647" s="231"/>
      <c r="AI647" s="235"/>
      <c r="AJ647" s="236"/>
      <c r="AK647" s="236"/>
      <c r="AL647" s="237"/>
      <c r="AM647" s="223"/>
      <c r="AN647" s="224"/>
      <c r="AO647" s="225"/>
      <c r="AP647" s="155"/>
      <c r="AS647" s="197" t="str">
        <f>IF('（様式例４）出席簿・子供'!FW131=0,"",'（様式例４）出席簿・子供'!FW131)</f>
        <v/>
      </c>
    </row>
    <row r="648" spans="2:45" ht="17.100000000000001" hidden="1" customHeight="1" x14ac:dyDescent="0.15">
      <c r="B648" s="146"/>
      <c r="C648" s="215"/>
      <c r="D648" s="157"/>
      <c r="E648" s="158" t="s">
        <v>25</v>
      </c>
      <c r="F648" s="157"/>
      <c r="G648" s="252"/>
      <c r="H648" s="256"/>
      <c r="I648" s="256"/>
      <c r="J648" s="256"/>
      <c r="K648" s="256"/>
      <c r="L648" s="257"/>
      <c r="M648" s="263"/>
      <c r="N648" s="264"/>
      <c r="O648" s="265"/>
      <c r="P648" s="229"/>
      <c r="Q648" s="230"/>
      <c r="R648" s="230"/>
      <c r="S648" s="230"/>
      <c r="T648" s="230"/>
      <c r="U648" s="230"/>
      <c r="V648" s="230"/>
      <c r="W648" s="230"/>
      <c r="X648" s="230"/>
      <c r="Y648" s="230"/>
      <c r="Z648" s="230"/>
      <c r="AA648" s="230"/>
      <c r="AB648" s="230"/>
      <c r="AC648" s="230"/>
      <c r="AD648" s="230"/>
      <c r="AE648" s="230"/>
      <c r="AF648" s="230"/>
      <c r="AG648" s="230"/>
      <c r="AH648" s="231"/>
      <c r="AI648" s="240" t="str">
        <f>AS649</f>
        <v/>
      </c>
      <c r="AJ648" s="241"/>
      <c r="AK648" s="241"/>
      <c r="AL648" s="242"/>
      <c r="AM648" s="223"/>
      <c r="AN648" s="224"/>
      <c r="AO648" s="225"/>
      <c r="AP648" s="155"/>
      <c r="AS648" s="197" t="s">
        <v>126</v>
      </c>
    </row>
    <row r="649" spans="2:45" ht="17.100000000000001" hidden="1" customHeight="1" x14ac:dyDescent="0.15">
      <c r="B649" s="146"/>
      <c r="C649" s="216"/>
      <c r="D649" s="243"/>
      <c r="E649" s="244"/>
      <c r="F649" s="244"/>
      <c r="G649" s="253"/>
      <c r="H649" s="258"/>
      <c r="I649" s="258"/>
      <c r="J649" s="258"/>
      <c r="K649" s="258"/>
      <c r="L649" s="259"/>
      <c r="M649" s="266"/>
      <c r="N649" s="267"/>
      <c r="O649" s="268"/>
      <c r="P649" s="232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4"/>
      <c r="AI649" s="235"/>
      <c r="AJ649" s="236"/>
      <c r="AK649" s="236"/>
      <c r="AL649" s="237"/>
      <c r="AM649" s="226"/>
      <c r="AN649" s="227"/>
      <c r="AO649" s="228"/>
      <c r="AP649" s="155"/>
      <c r="AS649" s="197" t="str">
        <f>IF('（様式例４）出席簿・保護者'!FW113=0,"",'（様式例４）出席簿・保護者'!FW113)</f>
        <v/>
      </c>
    </row>
    <row r="650" spans="2:45" ht="17.100000000000001" hidden="1" customHeight="1" x14ac:dyDescent="0.15">
      <c r="B650" s="146"/>
      <c r="C650" s="215">
        <v>127</v>
      </c>
      <c r="D650" s="245"/>
      <c r="E650" s="246"/>
      <c r="F650" s="247"/>
      <c r="G650" s="251" t="str">
        <f>IF(D650="","",D650)</f>
        <v/>
      </c>
      <c r="H650" s="254"/>
      <c r="I650" s="254"/>
      <c r="J650" s="254"/>
      <c r="K650" s="254"/>
      <c r="L650" s="255"/>
      <c r="M650" s="260"/>
      <c r="N650" s="261"/>
      <c r="O650" s="262"/>
      <c r="P650" s="269" t="s">
        <v>49</v>
      </c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  <c r="AA650" s="270"/>
      <c r="AB650" s="270"/>
      <c r="AC650" s="270"/>
      <c r="AD650" s="270"/>
      <c r="AE650" s="270"/>
      <c r="AF650" s="270"/>
      <c r="AG650" s="270"/>
      <c r="AH650" s="271"/>
      <c r="AI650" s="217" t="s">
        <v>124</v>
      </c>
      <c r="AJ650" s="218"/>
      <c r="AK650" s="218"/>
      <c r="AL650" s="219"/>
      <c r="AM650" s="220"/>
      <c r="AN650" s="221"/>
      <c r="AO650" s="222"/>
      <c r="AP650" s="155"/>
    </row>
    <row r="651" spans="2:45" ht="17.100000000000001" hidden="1" customHeight="1" x14ac:dyDescent="0.15">
      <c r="B651" s="146"/>
      <c r="C651" s="215"/>
      <c r="D651" s="248"/>
      <c r="E651" s="249"/>
      <c r="F651" s="250"/>
      <c r="G651" s="252"/>
      <c r="H651" s="256"/>
      <c r="I651" s="256"/>
      <c r="J651" s="256"/>
      <c r="K651" s="256"/>
      <c r="L651" s="257"/>
      <c r="M651" s="263"/>
      <c r="N651" s="264"/>
      <c r="O651" s="265"/>
      <c r="P651" s="229"/>
      <c r="Q651" s="230"/>
      <c r="R651" s="230"/>
      <c r="S651" s="230"/>
      <c r="T651" s="230"/>
      <c r="U651" s="230"/>
      <c r="V651" s="230"/>
      <c r="W651" s="230"/>
      <c r="X651" s="230"/>
      <c r="Y651" s="230"/>
      <c r="Z651" s="230"/>
      <c r="AA651" s="230"/>
      <c r="AB651" s="230"/>
      <c r="AC651" s="230"/>
      <c r="AD651" s="230"/>
      <c r="AE651" s="230"/>
      <c r="AF651" s="230"/>
      <c r="AG651" s="230"/>
      <c r="AH651" s="231"/>
      <c r="AI651" s="240" t="str">
        <f>AS652</f>
        <v/>
      </c>
      <c r="AJ651" s="241"/>
      <c r="AK651" s="241"/>
      <c r="AL651" s="242"/>
      <c r="AM651" s="223"/>
      <c r="AN651" s="224"/>
      <c r="AO651" s="225"/>
      <c r="AP651" s="155"/>
      <c r="AS651" s="197" t="s">
        <v>126</v>
      </c>
    </row>
    <row r="652" spans="2:45" ht="17.100000000000001" hidden="1" customHeight="1" x14ac:dyDescent="0.15">
      <c r="B652" s="146"/>
      <c r="C652" s="215"/>
      <c r="D652" s="238"/>
      <c r="E652" s="239"/>
      <c r="F652" s="239"/>
      <c r="G652" s="252"/>
      <c r="H652" s="256"/>
      <c r="I652" s="256"/>
      <c r="J652" s="256"/>
      <c r="K652" s="256"/>
      <c r="L652" s="257"/>
      <c r="M652" s="263"/>
      <c r="N652" s="264"/>
      <c r="O652" s="265"/>
      <c r="P652" s="229"/>
      <c r="Q652" s="230"/>
      <c r="R652" s="230"/>
      <c r="S652" s="230"/>
      <c r="T652" s="230"/>
      <c r="U652" s="230"/>
      <c r="V652" s="230"/>
      <c r="W652" s="230"/>
      <c r="X652" s="230"/>
      <c r="Y652" s="230"/>
      <c r="Z652" s="230"/>
      <c r="AA652" s="230"/>
      <c r="AB652" s="230"/>
      <c r="AC652" s="230"/>
      <c r="AD652" s="230"/>
      <c r="AE652" s="230"/>
      <c r="AF652" s="230"/>
      <c r="AG652" s="230"/>
      <c r="AH652" s="231"/>
      <c r="AI652" s="235"/>
      <c r="AJ652" s="236"/>
      <c r="AK652" s="236"/>
      <c r="AL652" s="237"/>
      <c r="AM652" s="223"/>
      <c r="AN652" s="224"/>
      <c r="AO652" s="225"/>
      <c r="AP652" s="155"/>
      <c r="AS652" s="197" t="str">
        <f>IF('（様式例４）出席簿・子供'!FX131=0,"",'（様式例４）出席簿・子供'!FX131)</f>
        <v/>
      </c>
    </row>
    <row r="653" spans="2:45" ht="17.100000000000001" hidden="1" customHeight="1" x14ac:dyDescent="0.15">
      <c r="B653" s="146"/>
      <c r="C653" s="215"/>
      <c r="D653" s="157"/>
      <c r="E653" s="158" t="s">
        <v>25</v>
      </c>
      <c r="F653" s="157"/>
      <c r="G653" s="252"/>
      <c r="H653" s="256"/>
      <c r="I653" s="256"/>
      <c r="J653" s="256"/>
      <c r="K653" s="256"/>
      <c r="L653" s="257"/>
      <c r="M653" s="263"/>
      <c r="N653" s="264"/>
      <c r="O653" s="265"/>
      <c r="P653" s="229"/>
      <c r="Q653" s="230"/>
      <c r="R653" s="230"/>
      <c r="S653" s="230"/>
      <c r="T653" s="230"/>
      <c r="U653" s="230"/>
      <c r="V653" s="230"/>
      <c r="W653" s="230"/>
      <c r="X653" s="230"/>
      <c r="Y653" s="230"/>
      <c r="Z653" s="230"/>
      <c r="AA653" s="230"/>
      <c r="AB653" s="230"/>
      <c r="AC653" s="230"/>
      <c r="AD653" s="230"/>
      <c r="AE653" s="230"/>
      <c r="AF653" s="230"/>
      <c r="AG653" s="230"/>
      <c r="AH653" s="231"/>
      <c r="AI653" s="208" t="str">
        <f>AS654</f>
        <v/>
      </c>
      <c r="AJ653" s="209"/>
      <c r="AK653" s="209"/>
      <c r="AL653" s="210"/>
      <c r="AM653" s="223"/>
      <c r="AN653" s="224"/>
      <c r="AO653" s="225"/>
      <c r="AP653" s="155"/>
      <c r="AS653" s="197" t="s">
        <v>126</v>
      </c>
    </row>
    <row r="654" spans="2:45" ht="17.100000000000001" hidden="1" customHeight="1" x14ac:dyDescent="0.15">
      <c r="B654" s="146"/>
      <c r="C654" s="216"/>
      <c r="D654" s="243"/>
      <c r="E654" s="244"/>
      <c r="F654" s="244"/>
      <c r="G654" s="253"/>
      <c r="H654" s="258"/>
      <c r="I654" s="258"/>
      <c r="J654" s="258"/>
      <c r="K654" s="258"/>
      <c r="L654" s="259"/>
      <c r="M654" s="266"/>
      <c r="N654" s="267"/>
      <c r="O654" s="268"/>
      <c r="P654" s="232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4"/>
      <c r="AI654" s="211"/>
      <c r="AJ654" s="212"/>
      <c r="AK654" s="212"/>
      <c r="AL654" s="213"/>
      <c r="AM654" s="226"/>
      <c r="AN654" s="227"/>
      <c r="AO654" s="228"/>
      <c r="AP654" s="155"/>
      <c r="AS654" s="197" t="str">
        <f>IF('（様式例４）出席簿・保護者'!FX113=0,"",'（様式例４）出席簿・保護者'!FX113)</f>
        <v/>
      </c>
    </row>
    <row r="655" spans="2:45" ht="17.100000000000001" hidden="1" customHeight="1" x14ac:dyDescent="0.15">
      <c r="B655" s="185"/>
      <c r="C655" s="168"/>
      <c r="D655" s="169"/>
      <c r="E655" s="169"/>
      <c r="F655" s="169"/>
      <c r="G655" s="170"/>
      <c r="H655" s="171"/>
      <c r="I655" s="171"/>
      <c r="J655" s="171"/>
      <c r="K655" s="171"/>
      <c r="L655" s="171"/>
      <c r="M655" s="172"/>
      <c r="N655" s="172"/>
      <c r="O655" s="172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4"/>
      <c r="AJ655" s="174"/>
      <c r="AK655" s="174"/>
      <c r="AL655" s="174"/>
      <c r="AM655" s="175"/>
      <c r="AN655" s="175"/>
      <c r="AO655" s="175"/>
      <c r="AP655" s="185"/>
    </row>
    <row r="656" spans="2:45" ht="17.100000000000001" hidden="1" customHeight="1" x14ac:dyDescent="0.15">
      <c r="B656" s="146"/>
      <c r="C656" s="215">
        <v>128</v>
      </c>
      <c r="D656" s="272"/>
      <c r="E656" s="273"/>
      <c r="F656" s="274"/>
      <c r="G656" s="252" t="str">
        <f>IF(D656="","",D656)</f>
        <v/>
      </c>
      <c r="H656" s="256"/>
      <c r="I656" s="256"/>
      <c r="J656" s="256"/>
      <c r="K656" s="256"/>
      <c r="L656" s="257"/>
      <c r="M656" s="263"/>
      <c r="N656" s="264"/>
      <c r="O656" s="265"/>
      <c r="P656" s="229" t="s">
        <v>49</v>
      </c>
      <c r="Q656" s="230"/>
      <c r="R656" s="230"/>
      <c r="S656" s="230"/>
      <c r="T656" s="230"/>
      <c r="U656" s="230"/>
      <c r="V656" s="230"/>
      <c r="W656" s="230"/>
      <c r="X656" s="230"/>
      <c r="Y656" s="230"/>
      <c r="Z656" s="230"/>
      <c r="AA656" s="230"/>
      <c r="AB656" s="230"/>
      <c r="AC656" s="230"/>
      <c r="AD656" s="230"/>
      <c r="AE656" s="230"/>
      <c r="AF656" s="230"/>
      <c r="AG656" s="230"/>
      <c r="AH656" s="231"/>
      <c r="AI656" s="217" t="s">
        <v>124</v>
      </c>
      <c r="AJ656" s="218"/>
      <c r="AK656" s="218"/>
      <c r="AL656" s="219"/>
      <c r="AM656" s="223"/>
      <c r="AN656" s="224"/>
      <c r="AO656" s="225"/>
      <c r="AP656" s="155"/>
    </row>
    <row r="657" spans="2:45" ht="17.100000000000001" hidden="1" customHeight="1" x14ac:dyDescent="0.15">
      <c r="B657" s="146"/>
      <c r="C657" s="215"/>
      <c r="D657" s="248"/>
      <c r="E657" s="249"/>
      <c r="F657" s="250"/>
      <c r="G657" s="252"/>
      <c r="H657" s="256"/>
      <c r="I657" s="256"/>
      <c r="J657" s="256"/>
      <c r="K657" s="256"/>
      <c r="L657" s="257"/>
      <c r="M657" s="263"/>
      <c r="N657" s="264"/>
      <c r="O657" s="265"/>
      <c r="P657" s="229"/>
      <c r="Q657" s="230"/>
      <c r="R657" s="230"/>
      <c r="S657" s="230"/>
      <c r="T657" s="230"/>
      <c r="U657" s="230"/>
      <c r="V657" s="230"/>
      <c r="W657" s="230"/>
      <c r="X657" s="230"/>
      <c r="Y657" s="230"/>
      <c r="Z657" s="230"/>
      <c r="AA657" s="230"/>
      <c r="AB657" s="230"/>
      <c r="AC657" s="230"/>
      <c r="AD657" s="230"/>
      <c r="AE657" s="230"/>
      <c r="AF657" s="230"/>
      <c r="AG657" s="230"/>
      <c r="AH657" s="231"/>
      <c r="AI657" s="240" t="str">
        <f>AS658</f>
        <v/>
      </c>
      <c r="AJ657" s="241"/>
      <c r="AK657" s="241"/>
      <c r="AL657" s="242"/>
      <c r="AM657" s="223"/>
      <c r="AN657" s="224"/>
      <c r="AO657" s="225"/>
      <c r="AP657" s="155"/>
      <c r="AS657" s="197" t="s">
        <v>126</v>
      </c>
    </row>
    <row r="658" spans="2:45" ht="17.100000000000001" hidden="1" customHeight="1" x14ac:dyDescent="0.15">
      <c r="B658" s="146"/>
      <c r="C658" s="215"/>
      <c r="D658" s="238"/>
      <c r="E658" s="239"/>
      <c r="F658" s="239"/>
      <c r="G658" s="252"/>
      <c r="H658" s="256"/>
      <c r="I658" s="256"/>
      <c r="J658" s="256"/>
      <c r="K658" s="256"/>
      <c r="L658" s="257"/>
      <c r="M658" s="263"/>
      <c r="N658" s="264"/>
      <c r="O658" s="265"/>
      <c r="P658" s="229"/>
      <c r="Q658" s="230"/>
      <c r="R658" s="230"/>
      <c r="S658" s="230"/>
      <c r="T658" s="230"/>
      <c r="U658" s="230"/>
      <c r="V658" s="230"/>
      <c r="W658" s="230"/>
      <c r="X658" s="230"/>
      <c r="Y658" s="230"/>
      <c r="Z658" s="230"/>
      <c r="AA658" s="230"/>
      <c r="AB658" s="230"/>
      <c r="AC658" s="230"/>
      <c r="AD658" s="230"/>
      <c r="AE658" s="230"/>
      <c r="AF658" s="230"/>
      <c r="AG658" s="230"/>
      <c r="AH658" s="231"/>
      <c r="AI658" s="235"/>
      <c r="AJ658" s="236"/>
      <c r="AK658" s="236"/>
      <c r="AL658" s="237"/>
      <c r="AM658" s="223"/>
      <c r="AN658" s="224"/>
      <c r="AO658" s="225"/>
      <c r="AP658" s="155"/>
      <c r="AS658" s="197" t="str">
        <f>IF('（様式例４）出席簿・子供'!FY131=0,"",'（様式例４）出席簿・子供'!FY131)</f>
        <v/>
      </c>
    </row>
    <row r="659" spans="2:45" ht="17.100000000000001" hidden="1" customHeight="1" x14ac:dyDescent="0.15">
      <c r="B659" s="146"/>
      <c r="C659" s="215"/>
      <c r="D659" s="157"/>
      <c r="E659" s="158" t="s">
        <v>25</v>
      </c>
      <c r="F659" s="157"/>
      <c r="G659" s="252"/>
      <c r="H659" s="256"/>
      <c r="I659" s="256"/>
      <c r="J659" s="256"/>
      <c r="K659" s="256"/>
      <c r="L659" s="257"/>
      <c r="M659" s="263"/>
      <c r="N659" s="264"/>
      <c r="O659" s="265"/>
      <c r="P659" s="229"/>
      <c r="Q659" s="230"/>
      <c r="R659" s="230"/>
      <c r="S659" s="230"/>
      <c r="T659" s="230"/>
      <c r="U659" s="230"/>
      <c r="V659" s="230"/>
      <c r="W659" s="230"/>
      <c r="X659" s="230"/>
      <c r="Y659" s="230"/>
      <c r="Z659" s="230"/>
      <c r="AA659" s="230"/>
      <c r="AB659" s="230"/>
      <c r="AC659" s="230"/>
      <c r="AD659" s="230"/>
      <c r="AE659" s="230"/>
      <c r="AF659" s="230"/>
      <c r="AG659" s="230"/>
      <c r="AH659" s="231"/>
      <c r="AI659" s="240" t="str">
        <f>AS660</f>
        <v/>
      </c>
      <c r="AJ659" s="241"/>
      <c r="AK659" s="241"/>
      <c r="AL659" s="242"/>
      <c r="AM659" s="223"/>
      <c r="AN659" s="224"/>
      <c r="AO659" s="225"/>
      <c r="AP659" s="155"/>
      <c r="AS659" s="197" t="s">
        <v>126</v>
      </c>
    </row>
    <row r="660" spans="2:45" ht="17.100000000000001" hidden="1" customHeight="1" x14ac:dyDescent="0.15">
      <c r="B660" s="146"/>
      <c r="C660" s="216"/>
      <c r="D660" s="243"/>
      <c r="E660" s="244"/>
      <c r="F660" s="244"/>
      <c r="G660" s="253"/>
      <c r="H660" s="258"/>
      <c r="I660" s="258"/>
      <c r="J660" s="258"/>
      <c r="K660" s="258"/>
      <c r="L660" s="259"/>
      <c r="M660" s="266"/>
      <c r="N660" s="267"/>
      <c r="O660" s="268"/>
      <c r="P660" s="232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4"/>
      <c r="AI660" s="235"/>
      <c r="AJ660" s="236"/>
      <c r="AK660" s="236"/>
      <c r="AL660" s="237"/>
      <c r="AM660" s="226"/>
      <c r="AN660" s="227"/>
      <c r="AO660" s="228"/>
      <c r="AP660" s="155"/>
      <c r="AS660" s="197" t="str">
        <f>IF('（様式例４）出席簿・保護者'!FY113=0,"",'（様式例４）出席簿・保護者'!FY113)</f>
        <v/>
      </c>
    </row>
    <row r="661" spans="2:45" ht="17.100000000000001" hidden="1" customHeight="1" x14ac:dyDescent="0.15">
      <c r="B661" s="146"/>
      <c r="C661" s="214">
        <v>129</v>
      </c>
      <c r="D661" s="245"/>
      <c r="E661" s="246"/>
      <c r="F661" s="247"/>
      <c r="G661" s="251" t="str">
        <f>IF(D661="","",D661)</f>
        <v/>
      </c>
      <c r="H661" s="254"/>
      <c r="I661" s="254"/>
      <c r="J661" s="254"/>
      <c r="K661" s="254"/>
      <c r="L661" s="255"/>
      <c r="M661" s="260"/>
      <c r="N661" s="261"/>
      <c r="O661" s="262"/>
      <c r="P661" s="269" t="s">
        <v>49</v>
      </c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  <c r="AA661" s="270"/>
      <c r="AB661" s="270"/>
      <c r="AC661" s="270"/>
      <c r="AD661" s="270"/>
      <c r="AE661" s="270"/>
      <c r="AF661" s="270"/>
      <c r="AG661" s="270"/>
      <c r="AH661" s="271"/>
      <c r="AI661" s="217" t="s">
        <v>124</v>
      </c>
      <c r="AJ661" s="218"/>
      <c r="AK661" s="218"/>
      <c r="AL661" s="219"/>
      <c r="AM661" s="220"/>
      <c r="AN661" s="221"/>
      <c r="AO661" s="222"/>
      <c r="AP661" s="155"/>
    </row>
    <row r="662" spans="2:45" ht="17.100000000000001" hidden="1" customHeight="1" x14ac:dyDescent="0.15">
      <c r="B662" s="146"/>
      <c r="C662" s="215"/>
      <c r="D662" s="248"/>
      <c r="E662" s="249"/>
      <c r="F662" s="250"/>
      <c r="G662" s="252"/>
      <c r="H662" s="256"/>
      <c r="I662" s="256"/>
      <c r="J662" s="256"/>
      <c r="K662" s="256"/>
      <c r="L662" s="257"/>
      <c r="M662" s="263"/>
      <c r="N662" s="264"/>
      <c r="O662" s="265"/>
      <c r="P662" s="229"/>
      <c r="Q662" s="230"/>
      <c r="R662" s="230"/>
      <c r="S662" s="230"/>
      <c r="T662" s="230"/>
      <c r="U662" s="230"/>
      <c r="V662" s="230"/>
      <c r="W662" s="230"/>
      <c r="X662" s="230"/>
      <c r="Y662" s="230"/>
      <c r="Z662" s="230"/>
      <c r="AA662" s="230"/>
      <c r="AB662" s="230"/>
      <c r="AC662" s="230"/>
      <c r="AD662" s="230"/>
      <c r="AE662" s="230"/>
      <c r="AF662" s="230"/>
      <c r="AG662" s="230"/>
      <c r="AH662" s="231"/>
      <c r="AI662" s="240" t="str">
        <f>AS663</f>
        <v/>
      </c>
      <c r="AJ662" s="241"/>
      <c r="AK662" s="241"/>
      <c r="AL662" s="242"/>
      <c r="AM662" s="223"/>
      <c r="AN662" s="224"/>
      <c r="AO662" s="225"/>
      <c r="AP662" s="155"/>
      <c r="AS662" s="197" t="s">
        <v>126</v>
      </c>
    </row>
    <row r="663" spans="2:45" ht="17.100000000000001" hidden="1" customHeight="1" x14ac:dyDescent="0.15">
      <c r="B663" s="146"/>
      <c r="C663" s="215"/>
      <c r="D663" s="238"/>
      <c r="E663" s="239"/>
      <c r="F663" s="239"/>
      <c r="G663" s="252"/>
      <c r="H663" s="256"/>
      <c r="I663" s="256"/>
      <c r="J663" s="256"/>
      <c r="K663" s="256"/>
      <c r="L663" s="257"/>
      <c r="M663" s="263"/>
      <c r="N663" s="264"/>
      <c r="O663" s="265"/>
      <c r="P663" s="229"/>
      <c r="Q663" s="230"/>
      <c r="R663" s="230"/>
      <c r="S663" s="230"/>
      <c r="T663" s="230"/>
      <c r="U663" s="230"/>
      <c r="V663" s="230"/>
      <c r="W663" s="230"/>
      <c r="X663" s="230"/>
      <c r="Y663" s="230"/>
      <c r="Z663" s="230"/>
      <c r="AA663" s="230"/>
      <c r="AB663" s="230"/>
      <c r="AC663" s="230"/>
      <c r="AD663" s="230"/>
      <c r="AE663" s="230"/>
      <c r="AF663" s="230"/>
      <c r="AG663" s="230"/>
      <c r="AH663" s="231"/>
      <c r="AI663" s="235"/>
      <c r="AJ663" s="236"/>
      <c r="AK663" s="236"/>
      <c r="AL663" s="237"/>
      <c r="AM663" s="223"/>
      <c r="AN663" s="224"/>
      <c r="AO663" s="225"/>
      <c r="AP663" s="155"/>
      <c r="AS663" s="197" t="str">
        <f>IF('（様式例４）出席簿・子供'!FZ131=0,"",'（様式例４）出席簿・子供'!FZ131)</f>
        <v/>
      </c>
    </row>
    <row r="664" spans="2:45" ht="17.100000000000001" hidden="1" customHeight="1" x14ac:dyDescent="0.15">
      <c r="B664" s="146"/>
      <c r="C664" s="215"/>
      <c r="D664" s="157"/>
      <c r="E664" s="158" t="s">
        <v>25</v>
      </c>
      <c r="F664" s="157"/>
      <c r="G664" s="252"/>
      <c r="H664" s="256"/>
      <c r="I664" s="256"/>
      <c r="J664" s="256"/>
      <c r="K664" s="256"/>
      <c r="L664" s="257"/>
      <c r="M664" s="263"/>
      <c r="N664" s="264"/>
      <c r="O664" s="265"/>
      <c r="P664" s="229"/>
      <c r="Q664" s="230"/>
      <c r="R664" s="230"/>
      <c r="S664" s="230"/>
      <c r="T664" s="230"/>
      <c r="U664" s="230"/>
      <c r="V664" s="230"/>
      <c r="W664" s="230"/>
      <c r="X664" s="230"/>
      <c r="Y664" s="230"/>
      <c r="Z664" s="230"/>
      <c r="AA664" s="230"/>
      <c r="AB664" s="230"/>
      <c r="AC664" s="230"/>
      <c r="AD664" s="230"/>
      <c r="AE664" s="230"/>
      <c r="AF664" s="230"/>
      <c r="AG664" s="230"/>
      <c r="AH664" s="231"/>
      <c r="AI664" s="240" t="str">
        <f>AS665</f>
        <v/>
      </c>
      <c r="AJ664" s="241"/>
      <c r="AK664" s="241"/>
      <c r="AL664" s="242"/>
      <c r="AM664" s="223"/>
      <c r="AN664" s="224"/>
      <c r="AO664" s="225"/>
      <c r="AP664" s="155"/>
      <c r="AS664" s="197" t="s">
        <v>126</v>
      </c>
    </row>
    <row r="665" spans="2:45" ht="17.100000000000001" hidden="1" customHeight="1" x14ac:dyDescent="0.15">
      <c r="B665" s="146"/>
      <c r="C665" s="216"/>
      <c r="D665" s="243"/>
      <c r="E665" s="244"/>
      <c r="F665" s="244"/>
      <c r="G665" s="253"/>
      <c r="H665" s="258"/>
      <c r="I665" s="258"/>
      <c r="J665" s="258"/>
      <c r="K665" s="258"/>
      <c r="L665" s="259"/>
      <c r="M665" s="266"/>
      <c r="N665" s="267"/>
      <c r="O665" s="268"/>
      <c r="P665" s="232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4"/>
      <c r="AI665" s="235"/>
      <c r="AJ665" s="236"/>
      <c r="AK665" s="236"/>
      <c r="AL665" s="237"/>
      <c r="AM665" s="226"/>
      <c r="AN665" s="227"/>
      <c r="AO665" s="228"/>
      <c r="AP665" s="155"/>
      <c r="AS665" s="197" t="str">
        <f>IF('（様式例４）出席簿・保護者'!FZ113=0,"",'（様式例４）出席簿・保護者'!FZ113)</f>
        <v/>
      </c>
    </row>
    <row r="666" spans="2:45" ht="17.100000000000001" hidden="1" customHeight="1" x14ac:dyDescent="0.15">
      <c r="B666" s="146"/>
      <c r="C666" s="215">
        <v>130</v>
      </c>
      <c r="D666" s="245"/>
      <c r="E666" s="246"/>
      <c r="F666" s="247"/>
      <c r="G666" s="251" t="str">
        <f>IF(D666="","",D666)</f>
        <v/>
      </c>
      <c r="H666" s="254"/>
      <c r="I666" s="254"/>
      <c r="J666" s="254"/>
      <c r="K666" s="254"/>
      <c r="L666" s="255"/>
      <c r="M666" s="260"/>
      <c r="N666" s="261"/>
      <c r="O666" s="262"/>
      <c r="P666" s="269" t="s">
        <v>49</v>
      </c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  <c r="AA666" s="270"/>
      <c r="AB666" s="270"/>
      <c r="AC666" s="270"/>
      <c r="AD666" s="270"/>
      <c r="AE666" s="270"/>
      <c r="AF666" s="270"/>
      <c r="AG666" s="270"/>
      <c r="AH666" s="271"/>
      <c r="AI666" s="217" t="s">
        <v>124</v>
      </c>
      <c r="AJ666" s="218"/>
      <c r="AK666" s="218"/>
      <c r="AL666" s="219"/>
      <c r="AM666" s="220"/>
      <c r="AN666" s="221"/>
      <c r="AO666" s="222"/>
      <c r="AP666" s="155"/>
    </row>
    <row r="667" spans="2:45" ht="17.100000000000001" hidden="1" customHeight="1" x14ac:dyDescent="0.15">
      <c r="B667" s="146"/>
      <c r="C667" s="215"/>
      <c r="D667" s="248"/>
      <c r="E667" s="249"/>
      <c r="F667" s="250"/>
      <c r="G667" s="252"/>
      <c r="H667" s="256"/>
      <c r="I667" s="256"/>
      <c r="J667" s="256"/>
      <c r="K667" s="256"/>
      <c r="L667" s="257"/>
      <c r="M667" s="263"/>
      <c r="N667" s="264"/>
      <c r="O667" s="265"/>
      <c r="P667" s="229"/>
      <c r="Q667" s="230"/>
      <c r="R667" s="230"/>
      <c r="S667" s="230"/>
      <c r="T667" s="230"/>
      <c r="U667" s="230"/>
      <c r="V667" s="230"/>
      <c r="W667" s="230"/>
      <c r="X667" s="230"/>
      <c r="Y667" s="230"/>
      <c r="Z667" s="230"/>
      <c r="AA667" s="230"/>
      <c r="AB667" s="230"/>
      <c r="AC667" s="230"/>
      <c r="AD667" s="230"/>
      <c r="AE667" s="230"/>
      <c r="AF667" s="230"/>
      <c r="AG667" s="230"/>
      <c r="AH667" s="231"/>
      <c r="AI667" s="240" t="str">
        <f>AS668</f>
        <v/>
      </c>
      <c r="AJ667" s="241"/>
      <c r="AK667" s="241"/>
      <c r="AL667" s="242"/>
      <c r="AM667" s="223"/>
      <c r="AN667" s="224"/>
      <c r="AO667" s="225"/>
      <c r="AP667" s="155"/>
      <c r="AS667" s="197" t="s">
        <v>126</v>
      </c>
    </row>
    <row r="668" spans="2:45" ht="17.100000000000001" hidden="1" customHeight="1" x14ac:dyDescent="0.15">
      <c r="B668" s="146"/>
      <c r="C668" s="215"/>
      <c r="D668" s="238"/>
      <c r="E668" s="239"/>
      <c r="F668" s="239"/>
      <c r="G668" s="252"/>
      <c r="H668" s="256"/>
      <c r="I668" s="256"/>
      <c r="J668" s="256"/>
      <c r="K668" s="256"/>
      <c r="L668" s="257"/>
      <c r="M668" s="263"/>
      <c r="N668" s="264"/>
      <c r="O668" s="265"/>
      <c r="P668" s="229"/>
      <c r="Q668" s="230"/>
      <c r="R668" s="230"/>
      <c r="S668" s="230"/>
      <c r="T668" s="230"/>
      <c r="U668" s="230"/>
      <c r="V668" s="230"/>
      <c r="W668" s="230"/>
      <c r="X668" s="230"/>
      <c r="Y668" s="230"/>
      <c r="Z668" s="230"/>
      <c r="AA668" s="230"/>
      <c r="AB668" s="230"/>
      <c r="AC668" s="230"/>
      <c r="AD668" s="230"/>
      <c r="AE668" s="230"/>
      <c r="AF668" s="230"/>
      <c r="AG668" s="230"/>
      <c r="AH668" s="231"/>
      <c r="AI668" s="235"/>
      <c r="AJ668" s="236"/>
      <c r="AK668" s="236"/>
      <c r="AL668" s="237"/>
      <c r="AM668" s="223"/>
      <c r="AN668" s="224"/>
      <c r="AO668" s="225"/>
      <c r="AP668" s="155"/>
      <c r="AS668" s="197" t="str">
        <f>IF('（様式例４）出席簿・子供'!GA131=0,"",'（様式例４）出席簿・子供'!GA131)</f>
        <v/>
      </c>
    </row>
    <row r="669" spans="2:45" ht="17.100000000000001" hidden="1" customHeight="1" x14ac:dyDescent="0.15">
      <c r="B669" s="146"/>
      <c r="C669" s="215"/>
      <c r="D669" s="157"/>
      <c r="E669" s="158" t="s">
        <v>25</v>
      </c>
      <c r="F669" s="157"/>
      <c r="G669" s="252"/>
      <c r="H669" s="256"/>
      <c r="I669" s="256"/>
      <c r="J669" s="256"/>
      <c r="K669" s="256"/>
      <c r="L669" s="257"/>
      <c r="M669" s="263"/>
      <c r="N669" s="264"/>
      <c r="O669" s="265"/>
      <c r="P669" s="229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  <c r="AA669" s="230"/>
      <c r="AB669" s="230"/>
      <c r="AC669" s="230"/>
      <c r="AD669" s="230"/>
      <c r="AE669" s="230"/>
      <c r="AF669" s="230"/>
      <c r="AG669" s="230"/>
      <c r="AH669" s="231"/>
      <c r="AI669" s="240" t="str">
        <f>AS670</f>
        <v/>
      </c>
      <c r="AJ669" s="241"/>
      <c r="AK669" s="241"/>
      <c r="AL669" s="242"/>
      <c r="AM669" s="223"/>
      <c r="AN669" s="224"/>
      <c r="AO669" s="225"/>
      <c r="AP669" s="155"/>
      <c r="AS669" s="197" t="s">
        <v>126</v>
      </c>
    </row>
    <row r="670" spans="2:45" ht="17.100000000000001" hidden="1" customHeight="1" x14ac:dyDescent="0.15">
      <c r="B670" s="146"/>
      <c r="C670" s="216"/>
      <c r="D670" s="243"/>
      <c r="E670" s="244"/>
      <c r="F670" s="244"/>
      <c r="G670" s="253"/>
      <c r="H670" s="258"/>
      <c r="I670" s="258"/>
      <c r="J670" s="258"/>
      <c r="K670" s="258"/>
      <c r="L670" s="259"/>
      <c r="M670" s="266"/>
      <c r="N670" s="267"/>
      <c r="O670" s="268"/>
      <c r="P670" s="232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4"/>
      <c r="AI670" s="235"/>
      <c r="AJ670" s="236"/>
      <c r="AK670" s="236"/>
      <c r="AL670" s="237"/>
      <c r="AM670" s="226"/>
      <c r="AN670" s="227"/>
      <c r="AO670" s="228"/>
      <c r="AP670" s="155"/>
      <c r="AS670" s="197" t="str">
        <f>IF('（様式例４）出席簿・保護者'!GA113=0,"",'（様式例４）出席簿・保護者'!GA113)</f>
        <v/>
      </c>
    </row>
    <row r="671" spans="2:45" ht="17.100000000000001" hidden="1" customHeight="1" x14ac:dyDescent="0.15">
      <c r="B671" s="146"/>
      <c r="C671" s="214">
        <v>131</v>
      </c>
      <c r="D671" s="245"/>
      <c r="E671" s="246"/>
      <c r="F671" s="247"/>
      <c r="G671" s="251" t="str">
        <f>IF(D671="","",D671)</f>
        <v/>
      </c>
      <c r="H671" s="254"/>
      <c r="I671" s="254"/>
      <c r="J671" s="254"/>
      <c r="K671" s="254"/>
      <c r="L671" s="255"/>
      <c r="M671" s="260"/>
      <c r="N671" s="261"/>
      <c r="O671" s="262"/>
      <c r="P671" s="269" t="s">
        <v>49</v>
      </c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  <c r="AA671" s="270"/>
      <c r="AB671" s="270"/>
      <c r="AC671" s="270"/>
      <c r="AD671" s="270"/>
      <c r="AE671" s="270"/>
      <c r="AF671" s="270"/>
      <c r="AG671" s="270"/>
      <c r="AH671" s="271"/>
      <c r="AI671" s="217" t="s">
        <v>124</v>
      </c>
      <c r="AJ671" s="218"/>
      <c r="AK671" s="218"/>
      <c r="AL671" s="219"/>
      <c r="AM671" s="220"/>
      <c r="AN671" s="221"/>
      <c r="AO671" s="222"/>
      <c r="AP671" s="155"/>
    </row>
    <row r="672" spans="2:45" ht="17.100000000000001" hidden="1" customHeight="1" x14ac:dyDescent="0.15">
      <c r="B672" s="146"/>
      <c r="C672" s="215"/>
      <c r="D672" s="248"/>
      <c r="E672" s="249"/>
      <c r="F672" s="250"/>
      <c r="G672" s="252"/>
      <c r="H672" s="256"/>
      <c r="I672" s="256"/>
      <c r="J672" s="256"/>
      <c r="K672" s="256"/>
      <c r="L672" s="257"/>
      <c r="M672" s="263"/>
      <c r="N672" s="264"/>
      <c r="O672" s="265"/>
      <c r="P672" s="229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  <c r="AA672" s="230"/>
      <c r="AB672" s="230"/>
      <c r="AC672" s="230"/>
      <c r="AD672" s="230"/>
      <c r="AE672" s="230"/>
      <c r="AF672" s="230"/>
      <c r="AG672" s="230"/>
      <c r="AH672" s="231"/>
      <c r="AI672" s="240" t="str">
        <f>AS673</f>
        <v/>
      </c>
      <c r="AJ672" s="241"/>
      <c r="AK672" s="241"/>
      <c r="AL672" s="242"/>
      <c r="AM672" s="223"/>
      <c r="AN672" s="224"/>
      <c r="AO672" s="225"/>
      <c r="AP672" s="155"/>
      <c r="AS672" s="197" t="s">
        <v>126</v>
      </c>
    </row>
    <row r="673" spans="2:45" ht="17.100000000000001" hidden="1" customHeight="1" x14ac:dyDescent="0.15">
      <c r="B673" s="146"/>
      <c r="C673" s="215"/>
      <c r="D673" s="238"/>
      <c r="E673" s="239"/>
      <c r="F673" s="239"/>
      <c r="G673" s="252"/>
      <c r="H673" s="256"/>
      <c r="I673" s="256"/>
      <c r="J673" s="256"/>
      <c r="K673" s="256"/>
      <c r="L673" s="257"/>
      <c r="M673" s="263"/>
      <c r="N673" s="264"/>
      <c r="O673" s="265"/>
      <c r="P673" s="229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  <c r="AA673" s="230"/>
      <c r="AB673" s="230"/>
      <c r="AC673" s="230"/>
      <c r="AD673" s="230"/>
      <c r="AE673" s="230"/>
      <c r="AF673" s="230"/>
      <c r="AG673" s="230"/>
      <c r="AH673" s="231"/>
      <c r="AI673" s="235"/>
      <c r="AJ673" s="236"/>
      <c r="AK673" s="236"/>
      <c r="AL673" s="237"/>
      <c r="AM673" s="223"/>
      <c r="AN673" s="224"/>
      <c r="AO673" s="225"/>
      <c r="AP673" s="155"/>
      <c r="AS673" s="197" t="str">
        <f>IF('（様式例４）出席簿・子供'!GB131=0,"",'（様式例４）出席簿・子供'!GB131)</f>
        <v/>
      </c>
    </row>
    <row r="674" spans="2:45" ht="17.100000000000001" hidden="1" customHeight="1" x14ac:dyDescent="0.15">
      <c r="B674" s="146"/>
      <c r="C674" s="215"/>
      <c r="D674" s="157"/>
      <c r="E674" s="158" t="s">
        <v>25</v>
      </c>
      <c r="F674" s="157"/>
      <c r="G674" s="252"/>
      <c r="H674" s="256"/>
      <c r="I674" s="256"/>
      <c r="J674" s="256"/>
      <c r="K674" s="256"/>
      <c r="L674" s="257"/>
      <c r="M674" s="263"/>
      <c r="N674" s="264"/>
      <c r="O674" s="265"/>
      <c r="P674" s="229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  <c r="AA674" s="230"/>
      <c r="AB674" s="230"/>
      <c r="AC674" s="230"/>
      <c r="AD674" s="230"/>
      <c r="AE674" s="230"/>
      <c r="AF674" s="230"/>
      <c r="AG674" s="230"/>
      <c r="AH674" s="231"/>
      <c r="AI674" s="240" t="str">
        <f>AS675</f>
        <v/>
      </c>
      <c r="AJ674" s="241"/>
      <c r="AK674" s="241"/>
      <c r="AL674" s="242"/>
      <c r="AM674" s="223"/>
      <c r="AN674" s="224"/>
      <c r="AO674" s="225"/>
      <c r="AP674" s="155"/>
      <c r="AS674" s="197" t="s">
        <v>126</v>
      </c>
    </row>
    <row r="675" spans="2:45" ht="17.100000000000001" hidden="1" customHeight="1" x14ac:dyDescent="0.15">
      <c r="B675" s="146"/>
      <c r="C675" s="216"/>
      <c r="D675" s="243"/>
      <c r="E675" s="244"/>
      <c r="F675" s="244"/>
      <c r="G675" s="253"/>
      <c r="H675" s="258"/>
      <c r="I675" s="258"/>
      <c r="J675" s="258"/>
      <c r="K675" s="258"/>
      <c r="L675" s="259"/>
      <c r="M675" s="266"/>
      <c r="N675" s="267"/>
      <c r="O675" s="268"/>
      <c r="P675" s="232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4"/>
      <c r="AI675" s="235"/>
      <c r="AJ675" s="236"/>
      <c r="AK675" s="236"/>
      <c r="AL675" s="237"/>
      <c r="AM675" s="226"/>
      <c r="AN675" s="227"/>
      <c r="AO675" s="228"/>
      <c r="AP675" s="155"/>
      <c r="AS675" s="197" t="str">
        <f>IF('（様式例４）出席簿・保護者'!GB113=0,"",'（様式例４）出席簿・保護者'!GB113)</f>
        <v/>
      </c>
    </row>
    <row r="676" spans="2:45" ht="17.100000000000001" hidden="1" customHeight="1" x14ac:dyDescent="0.15">
      <c r="B676" s="146"/>
      <c r="C676" s="215">
        <v>132</v>
      </c>
      <c r="D676" s="245"/>
      <c r="E676" s="246"/>
      <c r="F676" s="247"/>
      <c r="G676" s="251" t="str">
        <f>IF(D676="","",D676)</f>
        <v/>
      </c>
      <c r="H676" s="254"/>
      <c r="I676" s="254"/>
      <c r="J676" s="254"/>
      <c r="K676" s="254"/>
      <c r="L676" s="255"/>
      <c r="M676" s="260"/>
      <c r="N676" s="261"/>
      <c r="O676" s="262"/>
      <c r="P676" s="269" t="s">
        <v>49</v>
      </c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  <c r="AA676" s="270"/>
      <c r="AB676" s="270"/>
      <c r="AC676" s="270"/>
      <c r="AD676" s="270"/>
      <c r="AE676" s="270"/>
      <c r="AF676" s="270"/>
      <c r="AG676" s="270"/>
      <c r="AH676" s="271"/>
      <c r="AI676" s="217" t="s">
        <v>124</v>
      </c>
      <c r="AJ676" s="218"/>
      <c r="AK676" s="218"/>
      <c r="AL676" s="219"/>
      <c r="AM676" s="220"/>
      <c r="AN676" s="221"/>
      <c r="AO676" s="222"/>
      <c r="AP676" s="155"/>
    </row>
    <row r="677" spans="2:45" ht="17.100000000000001" hidden="1" customHeight="1" x14ac:dyDescent="0.15">
      <c r="B677" s="146"/>
      <c r="C677" s="215"/>
      <c r="D677" s="248"/>
      <c r="E677" s="249"/>
      <c r="F677" s="250"/>
      <c r="G677" s="252"/>
      <c r="H677" s="256"/>
      <c r="I677" s="256"/>
      <c r="J677" s="256"/>
      <c r="K677" s="256"/>
      <c r="L677" s="257"/>
      <c r="M677" s="263"/>
      <c r="N677" s="264"/>
      <c r="O677" s="265"/>
      <c r="P677" s="229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  <c r="AA677" s="230"/>
      <c r="AB677" s="230"/>
      <c r="AC677" s="230"/>
      <c r="AD677" s="230"/>
      <c r="AE677" s="230"/>
      <c r="AF677" s="230"/>
      <c r="AG677" s="230"/>
      <c r="AH677" s="231"/>
      <c r="AI677" s="240" t="str">
        <f>AS678</f>
        <v/>
      </c>
      <c r="AJ677" s="241"/>
      <c r="AK677" s="241"/>
      <c r="AL677" s="242"/>
      <c r="AM677" s="223"/>
      <c r="AN677" s="224"/>
      <c r="AO677" s="225"/>
      <c r="AP677" s="155"/>
      <c r="AS677" s="197" t="s">
        <v>126</v>
      </c>
    </row>
    <row r="678" spans="2:45" ht="17.100000000000001" hidden="1" customHeight="1" x14ac:dyDescent="0.15">
      <c r="B678" s="146"/>
      <c r="C678" s="215"/>
      <c r="D678" s="238"/>
      <c r="E678" s="239"/>
      <c r="F678" s="239"/>
      <c r="G678" s="252"/>
      <c r="H678" s="256"/>
      <c r="I678" s="256"/>
      <c r="J678" s="256"/>
      <c r="K678" s="256"/>
      <c r="L678" s="257"/>
      <c r="M678" s="263"/>
      <c r="N678" s="264"/>
      <c r="O678" s="265"/>
      <c r="P678" s="229"/>
      <c r="Q678" s="230"/>
      <c r="R678" s="230"/>
      <c r="S678" s="230"/>
      <c r="T678" s="230"/>
      <c r="U678" s="230"/>
      <c r="V678" s="230"/>
      <c r="W678" s="230"/>
      <c r="X678" s="230"/>
      <c r="Y678" s="230"/>
      <c r="Z678" s="230"/>
      <c r="AA678" s="230"/>
      <c r="AB678" s="230"/>
      <c r="AC678" s="230"/>
      <c r="AD678" s="230"/>
      <c r="AE678" s="230"/>
      <c r="AF678" s="230"/>
      <c r="AG678" s="230"/>
      <c r="AH678" s="231"/>
      <c r="AI678" s="235"/>
      <c r="AJ678" s="236"/>
      <c r="AK678" s="236"/>
      <c r="AL678" s="237"/>
      <c r="AM678" s="223"/>
      <c r="AN678" s="224"/>
      <c r="AO678" s="225"/>
      <c r="AP678" s="155"/>
      <c r="AS678" s="197" t="str">
        <f>IF('（様式例４）出席簿・子供'!GC131=0,"",'（様式例４）出席簿・子供'!GC131)</f>
        <v/>
      </c>
    </row>
    <row r="679" spans="2:45" ht="17.100000000000001" hidden="1" customHeight="1" x14ac:dyDescent="0.15">
      <c r="B679" s="146"/>
      <c r="C679" s="215"/>
      <c r="D679" s="157"/>
      <c r="E679" s="158" t="s">
        <v>25</v>
      </c>
      <c r="F679" s="157"/>
      <c r="G679" s="252"/>
      <c r="H679" s="256"/>
      <c r="I679" s="256"/>
      <c r="J679" s="256"/>
      <c r="K679" s="256"/>
      <c r="L679" s="257"/>
      <c r="M679" s="263"/>
      <c r="N679" s="264"/>
      <c r="O679" s="265"/>
      <c r="P679" s="229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  <c r="AA679" s="230"/>
      <c r="AB679" s="230"/>
      <c r="AC679" s="230"/>
      <c r="AD679" s="230"/>
      <c r="AE679" s="230"/>
      <c r="AF679" s="230"/>
      <c r="AG679" s="230"/>
      <c r="AH679" s="231"/>
      <c r="AI679" s="240" t="str">
        <f>AS680</f>
        <v/>
      </c>
      <c r="AJ679" s="241"/>
      <c r="AK679" s="241"/>
      <c r="AL679" s="242"/>
      <c r="AM679" s="223"/>
      <c r="AN679" s="224"/>
      <c r="AO679" s="225"/>
      <c r="AP679" s="155"/>
      <c r="AS679" s="197" t="s">
        <v>126</v>
      </c>
    </row>
    <row r="680" spans="2:45" ht="17.100000000000001" hidden="1" customHeight="1" x14ac:dyDescent="0.15">
      <c r="B680" s="146"/>
      <c r="C680" s="216"/>
      <c r="D680" s="243"/>
      <c r="E680" s="244"/>
      <c r="F680" s="244"/>
      <c r="G680" s="253"/>
      <c r="H680" s="258"/>
      <c r="I680" s="258"/>
      <c r="J680" s="258"/>
      <c r="K680" s="258"/>
      <c r="L680" s="259"/>
      <c r="M680" s="266"/>
      <c r="N680" s="267"/>
      <c r="O680" s="268"/>
      <c r="P680" s="232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4"/>
      <c r="AI680" s="235"/>
      <c r="AJ680" s="236"/>
      <c r="AK680" s="236"/>
      <c r="AL680" s="237"/>
      <c r="AM680" s="226"/>
      <c r="AN680" s="227"/>
      <c r="AO680" s="228"/>
      <c r="AP680" s="155"/>
      <c r="AS680" s="197" t="str">
        <f>IF('（様式例４）出席簿・保護者'!GC113=0,"",'（様式例４）出席簿・保護者'!GC113)</f>
        <v/>
      </c>
    </row>
    <row r="681" spans="2:45" ht="17.100000000000001" hidden="1" customHeight="1" x14ac:dyDescent="0.15">
      <c r="B681" s="146"/>
      <c r="C681" s="214">
        <v>133</v>
      </c>
      <c r="D681" s="245"/>
      <c r="E681" s="246"/>
      <c r="F681" s="247"/>
      <c r="G681" s="251" t="str">
        <f>IF(D681="","",D681)</f>
        <v/>
      </c>
      <c r="H681" s="254"/>
      <c r="I681" s="254"/>
      <c r="J681" s="254"/>
      <c r="K681" s="254"/>
      <c r="L681" s="255"/>
      <c r="M681" s="260"/>
      <c r="N681" s="261"/>
      <c r="O681" s="262"/>
      <c r="P681" s="269" t="s">
        <v>49</v>
      </c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  <c r="AA681" s="270"/>
      <c r="AB681" s="270"/>
      <c r="AC681" s="270"/>
      <c r="AD681" s="270"/>
      <c r="AE681" s="270"/>
      <c r="AF681" s="270"/>
      <c r="AG681" s="270"/>
      <c r="AH681" s="271"/>
      <c r="AI681" s="217" t="s">
        <v>124</v>
      </c>
      <c r="AJ681" s="218"/>
      <c r="AK681" s="218"/>
      <c r="AL681" s="219"/>
      <c r="AM681" s="220"/>
      <c r="AN681" s="221"/>
      <c r="AO681" s="222"/>
      <c r="AP681" s="155"/>
    </row>
    <row r="682" spans="2:45" ht="17.100000000000001" hidden="1" customHeight="1" x14ac:dyDescent="0.15">
      <c r="B682" s="146"/>
      <c r="C682" s="215"/>
      <c r="D682" s="248"/>
      <c r="E682" s="249"/>
      <c r="F682" s="250"/>
      <c r="G682" s="252"/>
      <c r="H682" s="256"/>
      <c r="I682" s="256"/>
      <c r="J682" s="256"/>
      <c r="K682" s="256"/>
      <c r="L682" s="257"/>
      <c r="M682" s="263"/>
      <c r="N682" s="264"/>
      <c r="O682" s="265"/>
      <c r="P682" s="229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  <c r="AA682" s="230"/>
      <c r="AB682" s="230"/>
      <c r="AC682" s="230"/>
      <c r="AD682" s="230"/>
      <c r="AE682" s="230"/>
      <c r="AF682" s="230"/>
      <c r="AG682" s="230"/>
      <c r="AH682" s="231"/>
      <c r="AI682" s="240" t="str">
        <f>AS683</f>
        <v/>
      </c>
      <c r="AJ682" s="241"/>
      <c r="AK682" s="241"/>
      <c r="AL682" s="242"/>
      <c r="AM682" s="223"/>
      <c r="AN682" s="224"/>
      <c r="AO682" s="225"/>
      <c r="AP682" s="155"/>
      <c r="AS682" s="197" t="s">
        <v>126</v>
      </c>
    </row>
    <row r="683" spans="2:45" ht="17.100000000000001" hidden="1" customHeight="1" x14ac:dyDescent="0.15">
      <c r="B683" s="146"/>
      <c r="C683" s="215"/>
      <c r="D683" s="238"/>
      <c r="E683" s="239"/>
      <c r="F683" s="239"/>
      <c r="G683" s="252"/>
      <c r="H683" s="256"/>
      <c r="I683" s="256"/>
      <c r="J683" s="256"/>
      <c r="K683" s="256"/>
      <c r="L683" s="257"/>
      <c r="M683" s="263"/>
      <c r="N683" s="264"/>
      <c r="O683" s="265"/>
      <c r="P683" s="229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  <c r="AA683" s="230"/>
      <c r="AB683" s="230"/>
      <c r="AC683" s="230"/>
      <c r="AD683" s="230"/>
      <c r="AE683" s="230"/>
      <c r="AF683" s="230"/>
      <c r="AG683" s="230"/>
      <c r="AH683" s="231"/>
      <c r="AI683" s="235"/>
      <c r="AJ683" s="236"/>
      <c r="AK683" s="236"/>
      <c r="AL683" s="237"/>
      <c r="AM683" s="223"/>
      <c r="AN683" s="224"/>
      <c r="AO683" s="225"/>
      <c r="AP683" s="155"/>
      <c r="AS683" s="197" t="str">
        <f>IF('（様式例４）出席簿・子供'!GD131=0,"",'（様式例４）出席簿・子供'!GD131)</f>
        <v/>
      </c>
    </row>
    <row r="684" spans="2:45" ht="17.100000000000001" hidden="1" customHeight="1" x14ac:dyDescent="0.15">
      <c r="B684" s="146"/>
      <c r="C684" s="215"/>
      <c r="D684" s="157"/>
      <c r="E684" s="158" t="s">
        <v>25</v>
      </c>
      <c r="F684" s="157"/>
      <c r="G684" s="252"/>
      <c r="H684" s="256"/>
      <c r="I684" s="256"/>
      <c r="J684" s="256"/>
      <c r="K684" s="256"/>
      <c r="L684" s="257"/>
      <c r="M684" s="263"/>
      <c r="N684" s="264"/>
      <c r="O684" s="265"/>
      <c r="P684" s="229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  <c r="AA684" s="230"/>
      <c r="AB684" s="230"/>
      <c r="AC684" s="230"/>
      <c r="AD684" s="230"/>
      <c r="AE684" s="230"/>
      <c r="AF684" s="230"/>
      <c r="AG684" s="230"/>
      <c r="AH684" s="231"/>
      <c r="AI684" s="240" t="str">
        <f>AS685</f>
        <v/>
      </c>
      <c r="AJ684" s="241"/>
      <c r="AK684" s="241"/>
      <c r="AL684" s="242"/>
      <c r="AM684" s="223"/>
      <c r="AN684" s="224"/>
      <c r="AO684" s="225"/>
      <c r="AP684" s="155"/>
      <c r="AS684" s="197" t="s">
        <v>126</v>
      </c>
    </row>
    <row r="685" spans="2:45" ht="17.100000000000001" hidden="1" customHeight="1" x14ac:dyDescent="0.15">
      <c r="B685" s="146"/>
      <c r="C685" s="216"/>
      <c r="D685" s="243"/>
      <c r="E685" s="244"/>
      <c r="F685" s="244"/>
      <c r="G685" s="253"/>
      <c r="H685" s="258"/>
      <c r="I685" s="258"/>
      <c r="J685" s="258"/>
      <c r="K685" s="258"/>
      <c r="L685" s="259"/>
      <c r="M685" s="266"/>
      <c r="N685" s="267"/>
      <c r="O685" s="268"/>
      <c r="P685" s="232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4"/>
      <c r="AI685" s="235"/>
      <c r="AJ685" s="236"/>
      <c r="AK685" s="236"/>
      <c r="AL685" s="237"/>
      <c r="AM685" s="226"/>
      <c r="AN685" s="227"/>
      <c r="AO685" s="228"/>
      <c r="AP685" s="155"/>
      <c r="AS685" s="197" t="str">
        <f>IF('（様式例４）出席簿・保護者'!GD113=0,"",'（様式例４）出席簿・保護者'!GD113)</f>
        <v/>
      </c>
    </row>
    <row r="686" spans="2:45" ht="17.100000000000001" hidden="1" customHeight="1" x14ac:dyDescent="0.15">
      <c r="B686" s="146"/>
      <c r="C686" s="215">
        <v>134</v>
      </c>
      <c r="D686" s="245"/>
      <c r="E686" s="246"/>
      <c r="F686" s="247"/>
      <c r="G686" s="251" t="str">
        <f>IF(D686="","",D686)</f>
        <v/>
      </c>
      <c r="H686" s="254"/>
      <c r="I686" s="254"/>
      <c r="J686" s="254"/>
      <c r="K686" s="254"/>
      <c r="L686" s="255"/>
      <c r="M686" s="260"/>
      <c r="N686" s="261"/>
      <c r="O686" s="262"/>
      <c r="P686" s="269" t="s">
        <v>49</v>
      </c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  <c r="AA686" s="270"/>
      <c r="AB686" s="270"/>
      <c r="AC686" s="270"/>
      <c r="AD686" s="270"/>
      <c r="AE686" s="270"/>
      <c r="AF686" s="270"/>
      <c r="AG686" s="270"/>
      <c r="AH686" s="271"/>
      <c r="AI686" s="217" t="s">
        <v>124</v>
      </c>
      <c r="AJ686" s="218"/>
      <c r="AK686" s="218"/>
      <c r="AL686" s="219"/>
      <c r="AM686" s="220"/>
      <c r="AN686" s="221"/>
      <c r="AO686" s="222"/>
      <c r="AP686" s="155"/>
    </row>
    <row r="687" spans="2:45" ht="17.100000000000001" hidden="1" customHeight="1" x14ac:dyDescent="0.15">
      <c r="B687" s="146"/>
      <c r="C687" s="215"/>
      <c r="D687" s="248"/>
      <c r="E687" s="249"/>
      <c r="F687" s="250"/>
      <c r="G687" s="252"/>
      <c r="H687" s="256"/>
      <c r="I687" s="256"/>
      <c r="J687" s="256"/>
      <c r="K687" s="256"/>
      <c r="L687" s="257"/>
      <c r="M687" s="263"/>
      <c r="N687" s="264"/>
      <c r="O687" s="265"/>
      <c r="P687" s="229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  <c r="AA687" s="230"/>
      <c r="AB687" s="230"/>
      <c r="AC687" s="230"/>
      <c r="AD687" s="230"/>
      <c r="AE687" s="230"/>
      <c r="AF687" s="230"/>
      <c r="AG687" s="230"/>
      <c r="AH687" s="231"/>
      <c r="AI687" s="240" t="str">
        <f>AS688</f>
        <v/>
      </c>
      <c r="AJ687" s="241"/>
      <c r="AK687" s="241"/>
      <c r="AL687" s="242"/>
      <c r="AM687" s="223"/>
      <c r="AN687" s="224"/>
      <c r="AO687" s="225"/>
      <c r="AP687" s="155"/>
      <c r="AS687" s="197" t="s">
        <v>126</v>
      </c>
    </row>
    <row r="688" spans="2:45" ht="17.100000000000001" hidden="1" customHeight="1" x14ac:dyDescent="0.15">
      <c r="B688" s="146"/>
      <c r="C688" s="215"/>
      <c r="D688" s="238"/>
      <c r="E688" s="239"/>
      <c r="F688" s="239"/>
      <c r="G688" s="252"/>
      <c r="H688" s="256"/>
      <c r="I688" s="256"/>
      <c r="J688" s="256"/>
      <c r="K688" s="256"/>
      <c r="L688" s="257"/>
      <c r="M688" s="263"/>
      <c r="N688" s="264"/>
      <c r="O688" s="265"/>
      <c r="P688" s="229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  <c r="AA688" s="230"/>
      <c r="AB688" s="230"/>
      <c r="AC688" s="230"/>
      <c r="AD688" s="230"/>
      <c r="AE688" s="230"/>
      <c r="AF688" s="230"/>
      <c r="AG688" s="230"/>
      <c r="AH688" s="231"/>
      <c r="AI688" s="235"/>
      <c r="AJ688" s="236"/>
      <c r="AK688" s="236"/>
      <c r="AL688" s="237"/>
      <c r="AM688" s="223"/>
      <c r="AN688" s="224"/>
      <c r="AO688" s="225"/>
      <c r="AP688" s="155"/>
      <c r="AS688" s="197" t="str">
        <f>IF('（様式例４）出席簿・子供'!GE131=0,"",'（様式例４）出席簿・子供'!GE131)</f>
        <v/>
      </c>
    </row>
    <row r="689" spans="2:45" ht="17.100000000000001" hidden="1" customHeight="1" x14ac:dyDescent="0.15">
      <c r="B689" s="146"/>
      <c r="C689" s="215"/>
      <c r="D689" s="157"/>
      <c r="E689" s="158" t="s">
        <v>25</v>
      </c>
      <c r="F689" s="157"/>
      <c r="G689" s="252"/>
      <c r="H689" s="256"/>
      <c r="I689" s="256"/>
      <c r="J689" s="256"/>
      <c r="K689" s="256"/>
      <c r="L689" s="257"/>
      <c r="M689" s="263"/>
      <c r="N689" s="264"/>
      <c r="O689" s="265"/>
      <c r="P689" s="229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  <c r="AA689" s="230"/>
      <c r="AB689" s="230"/>
      <c r="AC689" s="230"/>
      <c r="AD689" s="230"/>
      <c r="AE689" s="230"/>
      <c r="AF689" s="230"/>
      <c r="AG689" s="230"/>
      <c r="AH689" s="231"/>
      <c r="AI689" s="240" t="str">
        <f>AS690</f>
        <v/>
      </c>
      <c r="AJ689" s="241"/>
      <c r="AK689" s="241"/>
      <c r="AL689" s="242"/>
      <c r="AM689" s="223"/>
      <c r="AN689" s="224"/>
      <c r="AO689" s="225"/>
      <c r="AP689" s="155"/>
      <c r="AS689" s="197" t="s">
        <v>126</v>
      </c>
    </row>
    <row r="690" spans="2:45" ht="17.100000000000001" hidden="1" customHeight="1" x14ac:dyDescent="0.15">
      <c r="B690" s="146"/>
      <c r="C690" s="216"/>
      <c r="D690" s="243"/>
      <c r="E690" s="244"/>
      <c r="F690" s="244"/>
      <c r="G690" s="253"/>
      <c r="H690" s="258"/>
      <c r="I690" s="258"/>
      <c r="J690" s="258"/>
      <c r="K690" s="258"/>
      <c r="L690" s="259"/>
      <c r="M690" s="266"/>
      <c r="N690" s="267"/>
      <c r="O690" s="268"/>
      <c r="P690" s="232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4"/>
      <c r="AI690" s="235"/>
      <c r="AJ690" s="236"/>
      <c r="AK690" s="236"/>
      <c r="AL690" s="237"/>
      <c r="AM690" s="226"/>
      <c r="AN690" s="227"/>
      <c r="AO690" s="228"/>
      <c r="AP690" s="155"/>
      <c r="AS690" s="197" t="str">
        <f>IF('（様式例４）出席簿・保護者'!GE113=0,"",'（様式例４）出席簿・保護者'!GE113)</f>
        <v/>
      </c>
    </row>
    <row r="691" spans="2:45" ht="17.100000000000001" hidden="1" customHeight="1" x14ac:dyDescent="0.15">
      <c r="B691" s="146"/>
      <c r="C691" s="214">
        <v>135</v>
      </c>
      <c r="D691" s="245"/>
      <c r="E691" s="246"/>
      <c r="F691" s="247"/>
      <c r="G691" s="251" t="str">
        <f>IF(D691="","",D691)</f>
        <v/>
      </c>
      <c r="H691" s="254"/>
      <c r="I691" s="254"/>
      <c r="J691" s="254"/>
      <c r="K691" s="254"/>
      <c r="L691" s="255"/>
      <c r="M691" s="260"/>
      <c r="N691" s="261"/>
      <c r="O691" s="262"/>
      <c r="P691" s="269" t="s">
        <v>49</v>
      </c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  <c r="AA691" s="270"/>
      <c r="AB691" s="270"/>
      <c r="AC691" s="270"/>
      <c r="AD691" s="270"/>
      <c r="AE691" s="270"/>
      <c r="AF691" s="270"/>
      <c r="AG691" s="270"/>
      <c r="AH691" s="271"/>
      <c r="AI691" s="217" t="s">
        <v>124</v>
      </c>
      <c r="AJ691" s="218"/>
      <c r="AK691" s="218"/>
      <c r="AL691" s="219"/>
      <c r="AM691" s="220"/>
      <c r="AN691" s="221"/>
      <c r="AO691" s="222"/>
      <c r="AP691" s="155"/>
    </row>
    <row r="692" spans="2:45" ht="17.100000000000001" hidden="1" customHeight="1" x14ac:dyDescent="0.15">
      <c r="B692" s="146"/>
      <c r="C692" s="215"/>
      <c r="D692" s="248"/>
      <c r="E692" s="249"/>
      <c r="F692" s="250"/>
      <c r="G692" s="252"/>
      <c r="H692" s="256"/>
      <c r="I692" s="256"/>
      <c r="J692" s="256"/>
      <c r="K692" s="256"/>
      <c r="L692" s="257"/>
      <c r="M692" s="263"/>
      <c r="N692" s="264"/>
      <c r="O692" s="265"/>
      <c r="P692" s="229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  <c r="AE692" s="230"/>
      <c r="AF692" s="230"/>
      <c r="AG692" s="230"/>
      <c r="AH692" s="231"/>
      <c r="AI692" s="240" t="str">
        <f>AS693</f>
        <v/>
      </c>
      <c r="AJ692" s="241"/>
      <c r="AK692" s="241"/>
      <c r="AL692" s="242"/>
      <c r="AM692" s="223"/>
      <c r="AN692" s="224"/>
      <c r="AO692" s="225"/>
      <c r="AP692" s="155"/>
      <c r="AS692" s="197" t="s">
        <v>126</v>
      </c>
    </row>
    <row r="693" spans="2:45" ht="17.100000000000001" hidden="1" customHeight="1" x14ac:dyDescent="0.15">
      <c r="B693" s="146"/>
      <c r="C693" s="215"/>
      <c r="D693" s="238"/>
      <c r="E693" s="239"/>
      <c r="F693" s="239"/>
      <c r="G693" s="252"/>
      <c r="H693" s="256"/>
      <c r="I693" s="256"/>
      <c r="J693" s="256"/>
      <c r="K693" s="256"/>
      <c r="L693" s="257"/>
      <c r="M693" s="263"/>
      <c r="N693" s="264"/>
      <c r="O693" s="265"/>
      <c r="P693" s="229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  <c r="AA693" s="230"/>
      <c r="AB693" s="230"/>
      <c r="AC693" s="230"/>
      <c r="AD693" s="230"/>
      <c r="AE693" s="230"/>
      <c r="AF693" s="230"/>
      <c r="AG693" s="230"/>
      <c r="AH693" s="231"/>
      <c r="AI693" s="235"/>
      <c r="AJ693" s="236"/>
      <c r="AK693" s="236"/>
      <c r="AL693" s="237"/>
      <c r="AM693" s="223"/>
      <c r="AN693" s="224"/>
      <c r="AO693" s="225"/>
      <c r="AP693" s="155"/>
      <c r="AS693" s="197" t="str">
        <f>IF('（様式例４）出席簿・子供'!GF131=0,"",'（様式例４）出席簿・子供'!GF131)</f>
        <v/>
      </c>
    </row>
    <row r="694" spans="2:45" ht="17.100000000000001" hidden="1" customHeight="1" x14ac:dyDescent="0.15">
      <c r="B694" s="146"/>
      <c r="C694" s="215"/>
      <c r="D694" s="157"/>
      <c r="E694" s="158" t="s">
        <v>25</v>
      </c>
      <c r="F694" s="157"/>
      <c r="G694" s="252"/>
      <c r="H694" s="256"/>
      <c r="I694" s="256"/>
      <c r="J694" s="256"/>
      <c r="K694" s="256"/>
      <c r="L694" s="257"/>
      <c r="M694" s="263"/>
      <c r="N694" s="264"/>
      <c r="O694" s="265"/>
      <c r="P694" s="229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  <c r="AA694" s="230"/>
      <c r="AB694" s="230"/>
      <c r="AC694" s="230"/>
      <c r="AD694" s="230"/>
      <c r="AE694" s="230"/>
      <c r="AF694" s="230"/>
      <c r="AG694" s="230"/>
      <c r="AH694" s="231"/>
      <c r="AI694" s="240" t="str">
        <f>AS695</f>
        <v/>
      </c>
      <c r="AJ694" s="241"/>
      <c r="AK694" s="241"/>
      <c r="AL694" s="242"/>
      <c r="AM694" s="223"/>
      <c r="AN694" s="224"/>
      <c r="AO694" s="225"/>
      <c r="AP694" s="155"/>
      <c r="AS694" s="197" t="s">
        <v>126</v>
      </c>
    </row>
    <row r="695" spans="2:45" ht="17.100000000000001" hidden="1" customHeight="1" x14ac:dyDescent="0.15">
      <c r="B695" s="146"/>
      <c r="C695" s="216"/>
      <c r="D695" s="243"/>
      <c r="E695" s="244"/>
      <c r="F695" s="244"/>
      <c r="G695" s="253"/>
      <c r="H695" s="258"/>
      <c r="I695" s="258"/>
      <c r="J695" s="258"/>
      <c r="K695" s="258"/>
      <c r="L695" s="259"/>
      <c r="M695" s="266"/>
      <c r="N695" s="267"/>
      <c r="O695" s="268"/>
      <c r="P695" s="232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4"/>
      <c r="AI695" s="235"/>
      <c r="AJ695" s="236"/>
      <c r="AK695" s="236"/>
      <c r="AL695" s="237"/>
      <c r="AM695" s="226"/>
      <c r="AN695" s="227"/>
      <c r="AO695" s="228"/>
      <c r="AP695" s="155"/>
      <c r="AS695" s="197" t="str">
        <f>IF('（様式例４）出席簿・保護者'!GF113=0,"",'（様式例４）出席簿・保護者'!GF113)</f>
        <v/>
      </c>
    </row>
    <row r="696" spans="2:45" ht="17.100000000000001" hidden="1" customHeight="1" x14ac:dyDescent="0.15">
      <c r="B696" s="146"/>
      <c r="C696" s="215">
        <v>136</v>
      </c>
      <c r="D696" s="245"/>
      <c r="E696" s="246"/>
      <c r="F696" s="247"/>
      <c r="G696" s="251" t="str">
        <f>IF(D696="","",D696)</f>
        <v/>
      </c>
      <c r="H696" s="254"/>
      <c r="I696" s="254"/>
      <c r="J696" s="254"/>
      <c r="K696" s="254"/>
      <c r="L696" s="255"/>
      <c r="M696" s="260"/>
      <c r="N696" s="261"/>
      <c r="O696" s="262"/>
      <c r="P696" s="269" t="s">
        <v>49</v>
      </c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  <c r="AA696" s="270"/>
      <c r="AB696" s="270"/>
      <c r="AC696" s="270"/>
      <c r="AD696" s="270"/>
      <c r="AE696" s="270"/>
      <c r="AF696" s="270"/>
      <c r="AG696" s="270"/>
      <c r="AH696" s="271"/>
      <c r="AI696" s="217" t="s">
        <v>124</v>
      </c>
      <c r="AJ696" s="218"/>
      <c r="AK696" s="218"/>
      <c r="AL696" s="219"/>
      <c r="AM696" s="220"/>
      <c r="AN696" s="221"/>
      <c r="AO696" s="222"/>
      <c r="AP696" s="155"/>
    </row>
    <row r="697" spans="2:45" ht="17.100000000000001" hidden="1" customHeight="1" x14ac:dyDescent="0.15">
      <c r="B697" s="146"/>
      <c r="C697" s="215"/>
      <c r="D697" s="248"/>
      <c r="E697" s="249"/>
      <c r="F697" s="250"/>
      <c r="G697" s="252"/>
      <c r="H697" s="256"/>
      <c r="I697" s="256"/>
      <c r="J697" s="256"/>
      <c r="K697" s="256"/>
      <c r="L697" s="257"/>
      <c r="M697" s="263"/>
      <c r="N697" s="264"/>
      <c r="O697" s="265"/>
      <c r="P697" s="229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  <c r="AA697" s="230"/>
      <c r="AB697" s="230"/>
      <c r="AC697" s="230"/>
      <c r="AD697" s="230"/>
      <c r="AE697" s="230"/>
      <c r="AF697" s="230"/>
      <c r="AG697" s="230"/>
      <c r="AH697" s="231"/>
      <c r="AI697" s="240" t="str">
        <f>AS698</f>
        <v/>
      </c>
      <c r="AJ697" s="241"/>
      <c r="AK697" s="241"/>
      <c r="AL697" s="242"/>
      <c r="AM697" s="223"/>
      <c r="AN697" s="224"/>
      <c r="AO697" s="225"/>
      <c r="AP697" s="155"/>
      <c r="AS697" s="197" t="s">
        <v>126</v>
      </c>
    </row>
    <row r="698" spans="2:45" ht="17.100000000000001" hidden="1" customHeight="1" x14ac:dyDescent="0.15">
      <c r="B698" s="146"/>
      <c r="C698" s="215"/>
      <c r="D698" s="238"/>
      <c r="E698" s="239"/>
      <c r="F698" s="239"/>
      <c r="G698" s="252"/>
      <c r="H698" s="256"/>
      <c r="I698" s="256"/>
      <c r="J698" s="256"/>
      <c r="K698" s="256"/>
      <c r="L698" s="257"/>
      <c r="M698" s="263"/>
      <c r="N698" s="264"/>
      <c r="O698" s="265"/>
      <c r="P698" s="229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  <c r="AA698" s="230"/>
      <c r="AB698" s="230"/>
      <c r="AC698" s="230"/>
      <c r="AD698" s="230"/>
      <c r="AE698" s="230"/>
      <c r="AF698" s="230"/>
      <c r="AG698" s="230"/>
      <c r="AH698" s="231"/>
      <c r="AI698" s="235"/>
      <c r="AJ698" s="236"/>
      <c r="AK698" s="236"/>
      <c r="AL698" s="237"/>
      <c r="AM698" s="223"/>
      <c r="AN698" s="224"/>
      <c r="AO698" s="225"/>
      <c r="AP698" s="155"/>
      <c r="AS698" s="197" t="str">
        <f>IF('（様式例４）出席簿・子供'!GM131=0,"",'（様式例４）出席簿・子供'!GM131)</f>
        <v/>
      </c>
    </row>
    <row r="699" spans="2:45" ht="17.100000000000001" hidden="1" customHeight="1" x14ac:dyDescent="0.15">
      <c r="B699" s="146"/>
      <c r="C699" s="215"/>
      <c r="D699" s="157"/>
      <c r="E699" s="158" t="s">
        <v>25</v>
      </c>
      <c r="F699" s="157"/>
      <c r="G699" s="252"/>
      <c r="H699" s="256"/>
      <c r="I699" s="256"/>
      <c r="J699" s="256"/>
      <c r="K699" s="256"/>
      <c r="L699" s="257"/>
      <c r="M699" s="263"/>
      <c r="N699" s="264"/>
      <c r="O699" s="265"/>
      <c r="P699" s="229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  <c r="AA699" s="230"/>
      <c r="AB699" s="230"/>
      <c r="AC699" s="230"/>
      <c r="AD699" s="230"/>
      <c r="AE699" s="230"/>
      <c r="AF699" s="230"/>
      <c r="AG699" s="230"/>
      <c r="AH699" s="231"/>
      <c r="AI699" s="240" t="str">
        <f>AS700</f>
        <v/>
      </c>
      <c r="AJ699" s="241"/>
      <c r="AK699" s="241"/>
      <c r="AL699" s="242"/>
      <c r="AM699" s="223"/>
      <c r="AN699" s="224"/>
      <c r="AO699" s="225"/>
      <c r="AP699" s="155"/>
      <c r="AS699" s="197" t="s">
        <v>126</v>
      </c>
    </row>
    <row r="700" spans="2:45" ht="17.100000000000001" hidden="1" customHeight="1" x14ac:dyDescent="0.15">
      <c r="B700" s="146"/>
      <c r="C700" s="216"/>
      <c r="D700" s="243"/>
      <c r="E700" s="244"/>
      <c r="F700" s="244"/>
      <c r="G700" s="253"/>
      <c r="H700" s="258"/>
      <c r="I700" s="258"/>
      <c r="J700" s="258"/>
      <c r="K700" s="258"/>
      <c r="L700" s="259"/>
      <c r="M700" s="266"/>
      <c r="N700" s="267"/>
      <c r="O700" s="268"/>
      <c r="P700" s="232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4"/>
      <c r="AI700" s="235"/>
      <c r="AJ700" s="236"/>
      <c r="AK700" s="236"/>
      <c r="AL700" s="237"/>
      <c r="AM700" s="226"/>
      <c r="AN700" s="227"/>
      <c r="AO700" s="228"/>
      <c r="AP700" s="155"/>
      <c r="AS700" s="197" t="str">
        <f>IF('（様式例４）出席簿・保護者'!GM113=0,"",'（様式例４）出席簿・保護者'!GM113)</f>
        <v/>
      </c>
    </row>
    <row r="701" spans="2:45" ht="17.100000000000001" hidden="1" customHeight="1" x14ac:dyDescent="0.15">
      <c r="B701" s="146"/>
      <c r="C701" s="214">
        <v>137</v>
      </c>
      <c r="D701" s="245"/>
      <c r="E701" s="246"/>
      <c r="F701" s="247"/>
      <c r="G701" s="251" t="str">
        <f>IF(D701="","",D701)</f>
        <v/>
      </c>
      <c r="H701" s="254"/>
      <c r="I701" s="254"/>
      <c r="J701" s="254"/>
      <c r="K701" s="254"/>
      <c r="L701" s="255"/>
      <c r="M701" s="260"/>
      <c r="N701" s="261"/>
      <c r="O701" s="262"/>
      <c r="P701" s="269" t="s">
        <v>49</v>
      </c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  <c r="AA701" s="270"/>
      <c r="AB701" s="270"/>
      <c r="AC701" s="270"/>
      <c r="AD701" s="270"/>
      <c r="AE701" s="270"/>
      <c r="AF701" s="270"/>
      <c r="AG701" s="270"/>
      <c r="AH701" s="271"/>
      <c r="AI701" s="217" t="s">
        <v>124</v>
      </c>
      <c r="AJ701" s="218"/>
      <c r="AK701" s="218"/>
      <c r="AL701" s="219"/>
      <c r="AM701" s="220"/>
      <c r="AN701" s="221"/>
      <c r="AO701" s="222"/>
      <c r="AP701" s="155"/>
    </row>
    <row r="702" spans="2:45" ht="17.100000000000001" hidden="1" customHeight="1" x14ac:dyDescent="0.15">
      <c r="B702" s="146"/>
      <c r="C702" s="215"/>
      <c r="D702" s="248"/>
      <c r="E702" s="249"/>
      <c r="F702" s="250"/>
      <c r="G702" s="252"/>
      <c r="H702" s="256"/>
      <c r="I702" s="256"/>
      <c r="J702" s="256"/>
      <c r="K702" s="256"/>
      <c r="L702" s="257"/>
      <c r="M702" s="263"/>
      <c r="N702" s="264"/>
      <c r="O702" s="265"/>
      <c r="P702" s="229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  <c r="AA702" s="230"/>
      <c r="AB702" s="230"/>
      <c r="AC702" s="230"/>
      <c r="AD702" s="230"/>
      <c r="AE702" s="230"/>
      <c r="AF702" s="230"/>
      <c r="AG702" s="230"/>
      <c r="AH702" s="231"/>
      <c r="AI702" s="240" t="str">
        <f>AS703</f>
        <v/>
      </c>
      <c r="AJ702" s="241"/>
      <c r="AK702" s="241"/>
      <c r="AL702" s="242"/>
      <c r="AM702" s="223"/>
      <c r="AN702" s="224"/>
      <c r="AO702" s="225"/>
      <c r="AP702" s="155"/>
      <c r="AS702" s="197" t="s">
        <v>126</v>
      </c>
    </row>
    <row r="703" spans="2:45" ht="17.100000000000001" hidden="1" customHeight="1" x14ac:dyDescent="0.15">
      <c r="B703" s="146"/>
      <c r="C703" s="215"/>
      <c r="D703" s="238"/>
      <c r="E703" s="239"/>
      <c r="F703" s="239"/>
      <c r="G703" s="252"/>
      <c r="H703" s="256"/>
      <c r="I703" s="256"/>
      <c r="J703" s="256"/>
      <c r="K703" s="256"/>
      <c r="L703" s="257"/>
      <c r="M703" s="263"/>
      <c r="N703" s="264"/>
      <c r="O703" s="265"/>
      <c r="P703" s="229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  <c r="AA703" s="230"/>
      <c r="AB703" s="230"/>
      <c r="AC703" s="230"/>
      <c r="AD703" s="230"/>
      <c r="AE703" s="230"/>
      <c r="AF703" s="230"/>
      <c r="AG703" s="230"/>
      <c r="AH703" s="231"/>
      <c r="AI703" s="235"/>
      <c r="AJ703" s="236"/>
      <c r="AK703" s="236"/>
      <c r="AL703" s="237"/>
      <c r="AM703" s="223"/>
      <c r="AN703" s="224"/>
      <c r="AO703" s="225"/>
      <c r="AP703" s="155"/>
      <c r="AS703" s="197" t="str">
        <f>IF('（様式例４）出席簿・子供'!GN131=0,"",'（様式例４）出席簿・子供'!GN131)</f>
        <v/>
      </c>
    </row>
    <row r="704" spans="2:45" ht="17.100000000000001" hidden="1" customHeight="1" x14ac:dyDescent="0.15">
      <c r="B704" s="146"/>
      <c r="C704" s="215"/>
      <c r="D704" s="157"/>
      <c r="E704" s="158" t="s">
        <v>25</v>
      </c>
      <c r="F704" s="157"/>
      <c r="G704" s="252"/>
      <c r="H704" s="256"/>
      <c r="I704" s="256"/>
      <c r="J704" s="256"/>
      <c r="K704" s="256"/>
      <c r="L704" s="257"/>
      <c r="M704" s="263"/>
      <c r="N704" s="264"/>
      <c r="O704" s="265"/>
      <c r="P704" s="229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  <c r="AA704" s="230"/>
      <c r="AB704" s="230"/>
      <c r="AC704" s="230"/>
      <c r="AD704" s="230"/>
      <c r="AE704" s="230"/>
      <c r="AF704" s="230"/>
      <c r="AG704" s="230"/>
      <c r="AH704" s="231"/>
      <c r="AI704" s="240" t="str">
        <f>AS705</f>
        <v/>
      </c>
      <c r="AJ704" s="241"/>
      <c r="AK704" s="241"/>
      <c r="AL704" s="242"/>
      <c r="AM704" s="223"/>
      <c r="AN704" s="224"/>
      <c r="AO704" s="225"/>
      <c r="AP704" s="155"/>
      <c r="AS704" s="197" t="s">
        <v>126</v>
      </c>
    </row>
    <row r="705" spans="2:45" ht="17.100000000000001" hidden="1" customHeight="1" x14ac:dyDescent="0.15">
      <c r="B705" s="146"/>
      <c r="C705" s="216"/>
      <c r="D705" s="243"/>
      <c r="E705" s="244"/>
      <c r="F705" s="244"/>
      <c r="G705" s="253"/>
      <c r="H705" s="258"/>
      <c r="I705" s="258"/>
      <c r="J705" s="258"/>
      <c r="K705" s="258"/>
      <c r="L705" s="259"/>
      <c r="M705" s="266"/>
      <c r="N705" s="267"/>
      <c r="O705" s="268"/>
      <c r="P705" s="232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4"/>
      <c r="AI705" s="235"/>
      <c r="AJ705" s="236"/>
      <c r="AK705" s="236"/>
      <c r="AL705" s="237"/>
      <c r="AM705" s="226"/>
      <c r="AN705" s="227"/>
      <c r="AO705" s="228"/>
      <c r="AP705" s="155"/>
      <c r="AS705" s="197" t="str">
        <f>IF('（様式例４）出席簿・保護者'!GN113=0,"",'（様式例４）出席簿・保護者'!GN113)</f>
        <v/>
      </c>
    </row>
    <row r="706" spans="2:45" ht="17.100000000000001" hidden="1" customHeight="1" x14ac:dyDescent="0.15">
      <c r="B706" s="146"/>
      <c r="C706" s="215">
        <v>138</v>
      </c>
      <c r="D706" s="272"/>
      <c r="E706" s="273"/>
      <c r="F706" s="274"/>
      <c r="G706" s="252" t="str">
        <f>IF(D706="","",D706)</f>
        <v/>
      </c>
      <c r="H706" s="256"/>
      <c r="I706" s="256"/>
      <c r="J706" s="256"/>
      <c r="K706" s="256"/>
      <c r="L706" s="257"/>
      <c r="M706" s="263"/>
      <c r="N706" s="264"/>
      <c r="O706" s="265"/>
      <c r="P706" s="229" t="s">
        <v>49</v>
      </c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  <c r="AA706" s="230"/>
      <c r="AB706" s="230"/>
      <c r="AC706" s="230"/>
      <c r="AD706" s="230"/>
      <c r="AE706" s="230"/>
      <c r="AF706" s="230"/>
      <c r="AG706" s="230"/>
      <c r="AH706" s="231"/>
      <c r="AI706" s="217" t="s">
        <v>124</v>
      </c>
      <c r="AJ706" s="218"/>
      <c r="AK706" s="218"/>
      <c r="AL706" s="219"/>
      <c r="AM706" s="223"/>
      <c r="AN706" s="224"/>
      <c r="AO706" s="225"/>
      <c r="AP706" s="155"/>
    </row>
    <row r="707" spans="2:45" ht="17.100000000000001" hidden="1" customHeight="1" x14ac:dyDescent="0.15">
      <c r="B707" s="146"/>
      <c r="C707" s="215"/>
      <c r="D707" s="248"/>
      <c r="E707" s="249"/>
      <c r="F707" s="250"/>
      <c r="G707" s="252"/>
      <c r="H707" s="256"/>
      <c r="I707" s="256"/>
      <c r="J707" s="256"/>
      <c r="K707" s="256"/>
      <c r="L707" s="257"/>
      <c r="M707" s="263"/>
      <c r="N707" s="264"/>
      <c r="O707" s="265"/>
      <c r="P707" s="229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  <c r="AA707" s="230"/>
      <c r="AB707" s="230"/>
      <c r="AC707" s="230"/>
      <c r="AD707" s="230"/>
      <c r="AE707" s="230"/>
      <c r="AF707" s="230"/>
      <c r="AG707" s="230"/>
      <c r="AH707" s="231"/>
      <c r="AI707" s="240" t="str">
        <f>AS708</f>
        <v/>
      </c>
      <c r="AJ707" s="241"/>
      <c r="AK707" s="241"/>
      <c r="AL707" s="242"/>
      <c r="AM707" s="223"/>
      <c r="AN707" s="224"/>
      <c r="AO707" s="225"/>
      <c r="AP707" s="155"/>
      <c r="AS707" s="197" t="s">
        <v>126</v>
      </c>
    </row>
    <row r="708" spans="2:45" ht="17.100000000000001" hidden="1" customHeight="1" x14ac:dyDescent="0.15">
      <c r="B708" s="146"/>
      <c r="C708" s="215"/>
      <c r="D708" s="238"/>
      <c r="E708" s="239"/>
      <c r="F708" s="239"/>
      <c r="G708" s="252"/>
      <c r="H708" s="256"/>
      <c r="I708" s="256"/>
      <c r="J708" s="256"/>
      <c r="K708" s="256"/>
      <c r="L708" s="257"/>
      <c r="M708" s="263"/>
      <c r="N708" s="264"/>
      <c r="O708" s="265"/>
      <c r="P708" s="229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  <c r="AA708" s="230"/>
      <c r="AB708" s="230"/>
      <c r="AC708" s="230"/>
      <c r="AD708" s="230"/>
      <c r="AE708" s="230"/>
      <c r="AF708" s="230"/>
      <c r="AG708" s="230"/>
      <c r="AH708" s="231"/>
      <c r="AI708" s="235"/>
      <c r="AJ708" s="236"/>
      <c r="AK708" s="236"/>
      <c r="AL708" s="237"/>
      <c r="AM708" s="223"/>
      <c r="AN708" s="224"/>
      <c r="AO708" s="225"/>
      <c r="AP708" s="155"/>
      <c r="AS708" s="197" t="str">
        <f>IF('（様式例４）出席簿・子供'!GO131=0,"",'（様式例４）出席簿・子供'!GO131)</f>
        <v/>
      </c>
    </row>
    <row r="709" spans="2:45" ht="17.100000000000001" hidden="1" customHeight="1" x14ac:dyDescent="0.15">
      <c r="B709" s="146"/>
      <c r="C709" s="215"/>
      <c r="D709" s="157"/>
      <c r="E709" s="158" t="s">
        <v>25</v>
      </c>
      <c r="F709" s="157"/>
      <c r="G709" s="252"/>
      <c r="H709" s="256"/>
      <c r="I709" s="256"/>
      <c r="J709" s="256"/>
      <c r="K709" s="256"/>
      <c r="L709" s="257"/>
      <c r="M709" s="263"/>
      <c r="N709" s="264"/>
      <c r="O709" s="265"/>
      <c r="P709" s="229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  <c r="AA709" s="230"/>
      <c r="AB709" s="230"/>
      <c r="AC709" s="230"/>
      <c r="AD709" s="230"/>
      <c r="AE709" s="230"/>
      <c r="AF709" s="230"/>
      <c r="AG709" s="230"/>
      <c r="AH709" s="231"/>
      <c r="AI709" s="240" t="str">
        <f>AS710</f>
        <v/>
      </c>
      <c r="AJ709" s="241"/>
      <c r="AK709" s="241"/>
      <c r="AL709" s="242"/>
      <c r="AM709" s="223"/>
      <c r="AN709" s="224"/>
      <c r="AO709" s="225"/>
      <c r="AP709" s="155"/>
      <c r="AS709" s="197" t="s">
        <v>126</v>
      </c>
    </row>
    <row r="710" spans="2:45" ht="17.100000000000001" hidden="1" customHeight="1" x14ac:dyDescent="0.15">
      <c r="B710" s="146"/>
      <c r="C710" s="216"/>
      <c r="D710" s="243"/>
      <c r="E710" s="244"/>
      <c r="F710" s="244"/>
      <c r="G710" s="253"/>
      <c r="H710" s="258"/>
      <c r="I710" s="258"/>
      <c r="J710" s="258"/>
      <c r="K710" s="258"/>
      <c r="L710" s="259"/>
      <c r="M710" s="266"/>
      <c r="N710" s="267"/>
      <c r="O710" s="268"/>
      <c r="P710" s="232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4"/>
      <c r="AI710" s="235"/>
      <c r="AJ710" s="236"/>
      <c r="AK710" s="236"/>
      <c r="AL710" s="237"/>
      <c r="AM710" s="226"/>
      <c r="AN710" s="227"/>
      <c r="AO710" s="228"/>
      <c r="AP710" s="155"/>
      <c r="AS710" s="197" t="str">
        <f>IF('（様式例４）出席簿・保護者'!GO113=0,"",'（様式例４）出席簿・保護者'!GO113)</f>
        <v/>
      </c>
    </row>
    <row r="711" spans="2:45" ht="17.100000000000001" hidden="1" customHeight="1" x14ac:dyDescent="0.15">
      <c r="B711" s="146"/>
      <c r="C711" s="214">
        <v>139</v>
      </c>
      <c r="D711" s="245"/>
      <c r="E711" s="246"/>
      <c r="F711" s="247"/>
      <c r="G711" s="251" t="str">
        <f>IF(D711="","",D711)</f>
        <v/>
      </c>
      <c r="H711" s="254"/>
      <c r="I711" s="254"/>
      <c r="J711" s="254"/>
      <c r="K711" s="254"/>
      <c r="L711" s="255"/>
      <c r="M711" s="260"/>
      <c r="N711" s="261"/>
      <c r="O711" s="262"/>
      <c r="P711" s="269" t="s">
        <v>49</v>
      </c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  <c r="AA711" s="270"/>
      <c r="AB711" s="270"/>
      <c r="AC711" s="270"/>
      <c r="AD711" s="270"/>
      <c r="AE711" s="270"/>
      <c r="AF711" s="270"/>
      <c r="AG711" s="270"/>
      <c r="AH711" s="271"/>
      <c r="AI711" s="217" t="s">
        <v>124</v>
      </c>
      <c r="AJ711" s="218"/>
      <c r="AK711" s="218"/>
      <c r="AL711" s="219"/>
      <c r="AM711" s="220"/>
      <c r="AN711" s="221"/>
      <c r="AO711" s="222"/>
      <c r="AP711" s="155"/>
    </row>
    <row r="712" spans="2:45" ht="17.100000000000001" hidden="1" customHeight="1" x14ac:dyDescent="0.15">
      <c r="B712" s="146"/>
      <c r="C712" s="215"/>
      <c r="D712" s="248"/>
      <c r="E712" s="249"/>
      <c r="F712" s="250"/>
      <c r="G712" s="252"/>
      <c r="H712" s="256"/>
      <c r="I712" s="256"/>
      <c r="J712" s="256"/>
      <c r="K712" s="256"/>
      <c r="L712" s="257"/>
      <c r="M712" s="263"/>
      <c r="N712" s="264"/>
      <c r="O712" s="265"/>
      <c r="P712" s="229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  <c r="AA712" s="230"/>
      <c r="AB712" s="230"/>
      <c r="AC712" s="230"/>
      <c r="AD712" s="230"/>
      <c r="AE712" s="230"/>
      <c r="AF712" s="230"/>
      <c r="AG712" s="230"/>
      <c r="AH712" s="231"/>
      <c r="AI712" s="240" t="str">
        <f>AS713</f>
        <v/>
      </c>
      <c r="AJ712" s="241"/>
      <c r="AK712" s="241"/>
      <c r="AL712" s="242"/>
      <c r="AM712" s="223"/>
      <c r="AN712" s="224"/>
      <c r="AO712" s="225"/>
      <c r="AP712" s="155"/>
      <c r="AS712" s="197" t="s">
        <v>126</v>
      </c>
    </row>
    <row r="713" spans="2:45" ht="17.100000000000001" hidden="1" customHeight="1" x14ac:dyDescent="0.15">
      <c r="B713" s="146"/>
      <c r="C713" s="215"/>
      <c r="D713" s="238"/>
      <c r="E713" s="239"/>
      <c r="F713" s="239"/>
      <c r="G713" s="252"/>
      <c r="H713" s="256"/>
      <c r="I713" s="256"/>
      <c r="J713" s="256"/>
      <c r="K713" s="256"/>
      <c r="L713" s="257"/>
      <c r="M713" s="263"/>
      <c r="N713" s="264"/>
      <c r="O713" s="265"/>
      <c r="P713" s="229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  <c r="AA713" s="230"/>
      <c r="AB713" s="230"/>
      <c r="AC713" s="230"/>
      <c r="AD713" s="230"/>
      <c r="AE713" s="230"/>
      <c r="AF713" s="230"/>
      <c r="AG713" s="230"/>
      <c r="AH713" s="231"/>
      <c r="AI713" s="235"/>
      <c r="AJ713" s="236"/>
      <c r="AK713" s="236"/>
      <c r="AL713" s="237"/>
      <c r="AM713" s="223"/>
      <c r="AN713" s="224"/>
      <c r="AO713" s="225"/>
      <c r="AP713" s="155"/>
      <c r="AS713" s="197" t="str">
        <f>IF('（様式例４）出席簿・子供'!GP131=0,"",'（様式例４）出席簿・子供'!GP131)</f>
        <v/>
      </c>
    </row>
    <row r="714" spans="2:45" ht="17.100000000000001" hidden="1" customHeight="1" x14ac:dyDescent="0.15">
      <c r="B714" s="146"/>
      <c r="C714" s="215"/>
      <c r="D714" s="157"/>
      <c r="E714" s="158" t="s">
        <v>25</v>
      </c>
      <c r="F714" s="157"/>
      <c r="G714" s="252"/>
      <c r="H714" s="256"/>
      <c r="I714" s="256"/>
      <c r="J714" s="256"/>
      <c r="K714" s="256"/>
      <c r="L714" s="257"/>
      <c r="M714" s="263"/>
      <c r="N714" s="264"/>
      <c r="O714" s="265"/>
      <c r="P714" s="229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  <c r="AA714" s="230"/>
      <c r="AB714" s="230"/>
      <c r="AC714" s="230"/>
      <c r="AD714" s="230"/>
      <c r="AE714" s="230"/>
      <c r="AF714" s="230"/>
      <c r="AG714" s="230"/>
      <c r="AH714" s="231"/>
      <c r="AI714" s="240" t="str">
        <f>AS715</f>
        <v/>
      </c>
      <c r="AJ714" s="241"/>
      <c r="AK714" s="241"/>
      <c r="AL714" s="242"/>
      <c r="AM714" s="223"/>
      <c r="AN714" s="224"/>
      <c r="AO714" s="225"/>
      <c r="AP714" s="155"/>
      <c r="AS714" s="197" t="s">
        <v>126</v>
      </c>
    </row>
    <row r="715" spans="2:45" ht="17.100000000000001" hidden="1" customHeight="1" x14ac:dyDescent="0.15">
      <c r="B715" s="146"/>
      <c r="C715" s="216"/>
      <c r="D715" s="243"/>
      <c r="E715" s="244"/>
      <c r="F715" s="244"/>
      <c r="G715" s="253"/>
      <c r="H715" s="258"/>
      <c r="I715" s="258"/>
      <c r="J715" s="258"/>
      <c r="K715" s="258"/>
      <c r="L715" s="259"/>
      <c r="M715" s="266"/>
      <c r="N715" s="267"/>
      <c r="O715" s="268"/>
      <c r="P715" s="232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4"/>
      <c r="AI715" s="235"/>
      <c r="AJ715" s="236"/>
      <c r="AK715" s="236"/>
      <c r="AL715" s="237"/>
      <c r="AM715" s="226"/>
      <c r="AN715" s="227"/>
      <c r="AO715" s="228"/>
      <c r="AP715" s="155"/>
      <c r="AS715" s="197" t="str">
        <f>IF('（様式例４）出席簿・保護者'!GP113=0,"",'（様式例４）出席簿・保護者'!GP113)</f>
        <v/>
      </c>
    </row>
    <row r="716" spans="2:45" ht="17.100000000000001" hidden="1" customHeight="1" x14ac:dyDescent="0.15">
      <c r="B716" s="146"/>
      <c r="C716" s="215">
        <v>140</v>
      </c>
      <c r="D716" s="245"/>
      <c r="E716" s="246"/>
      <c r="F716" s="247"/>
      <c r="G716" s="251" t="str">
        <f>IF(D716="","",D716)</f>
        <v/>
      </c>
      <c r="H716" s="254"/>
      <c r="I716" s="254"/>
      <c r="J716" s="254"/>
      <c r="K716" s="254"/>
      <c r="L716" s="255"/>
      <c r="M716" s="260"/>
      <c r="N716" s="261"/>
      <c r="O716" s="262"/>
      <c r="P716" s="269" t="s">
        <v>49</v>
      </c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  <c r="AA716" s="270"/>
      <c r="AB716" s="270"/>
      <c r="AC716" s="270"/>
      <c r="AD716" s="270"/>
      <c r="AE716" s="270"/>
      <c r="AF716" s="270"/>
      <c r="AG716" s="270"/>
      <c r="AH716" s="271"/>
      <c r="AI716" s="217" t="s">
        <v>124</v>
      </c>
      <c r="AJ716" s="218"/>
      <c r="AK716" s="218"/>
      <c r="AL716" s="219"/>
      <c r="AM716" s="220"/>
      <c r="AN716" s="221"/>
      <c r="AO716" s="222"/>
      <c r="AP716" s="155"/>
    </row>
    <row r="717" spans="2:45" ht="17.100000000000001" hidden="1" customHeight="1" x14ac:dyDescent="0.15">
      <c r="B717" s="146"/>
      <c r="C717" s="215"/>
      <c r="D717" s="248"/>
      <c r="E717" s="249"/>
      <c r="F717" s="250"/>
      <c r="G717" s="252"/>
      <c r="H717" s="256"/>
      <c r="I717" s="256"/>
      <c r="J717" s="256"/>
      <c r="K717" s="256"/>
      <c r="L717" s="257"/>
      <c r="M717" s="263"/>
      <c r="N717" s="264"/>
      <c r="O717" s="265"/>
      <c r="P717" s="229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  <c r="AA717" s="230"/>
      <c r="AB717" s="230"/>
      <c r="AC717" s="230"/>
      <c r="AD717" s="230"/>
      <c r="AE717" s="230"/>
      <c r="AF717" s="230"/>
      <c r="AG717" s="230"/>
      <c r="AH717" s="231"/>
      <c r="AI717" s="208" t="str">
        <f>AS718</f>
        <v/>
      </c>
      <c r="AJ717" s="209"/>
      <c r="AK717" s="209"/>
      <c r="AL717" s="210"/>
      <c r="AM717" s="223"/>
      <c r="AN717" s="224"/>
      <c r="AO717" s="225"/>
      <c r="AP717" s="155"/>
      <c r="AS717" s="197" t="s">
        <v>126</v>
      </c>
    </row>
    <row r="718" spans="2:45" ht="17.100000000000001" hidden="1" customHeight="1" x14ac:dyDescent="0.15">
      <c r="B718" s="146"/>
      <c r="C718" s="215"/>
      <c r="D718" s="238"/>
      <c r="E718" s="239"/>
      <c r="F718" s="239"/>
      <c r="G718" s="252"/>
      <c r="H718" s="256"/>
      <c r="I718" s="256"/>
      <c r="J718" s="256"/>
      <c r="K718" s="256"/>
      <c r="L718" s="257"/>
      <c r="M718" s="263"/>
      <c r="N718" s="264"/>
      <c r="O718" s="265"/>
      <c r="P718" s="229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  <c r="AA718" s="230"/>
      <c r="AB718" s="230"/>
      <c r="AC718" s="230"/>
      <c r="AD718" s="230"/>
      <c r="AE718" s="230"/>
      <c r="AF718" s="230"/>
      <c r="AG718" s="230"/>
      <c r="AH718" s="231"/>
      <c r="AI718" s="235"/>
      <c r="AJ718" s="236"/>
      <c r="AK718" s="236"/>
      <c r="AL718" s="237"/>
      <c r="AM718" s="223"/>
      <c r="AN718" s="224"/>
      <c r="AO718" s="225"/>
      <c r="AP718" s="155"/>
      <c r="AS718" s="197" t="str">
        <f>IF('（様式例４）出席簿・子供'!GQ131=0,"",'（様式例４）出席簿・子供'!GQ131)</f>
        <v/>
      </c>
    </row>
    <row r="719" spans="2:45" ht="17.100000000000001" hidden="1" customHeight="1" x14ac:dyDescent="0.15">
      <c r="B719" s="146"/>
      <c r="C719" s="215"/>
      <c r="D719" s="157"/>
      <c r="E719" s="158" t="s">
        <v>25</v>
      </c>
      <c r="F719" s="157"/>
      <c r="G719" s="252"/>
      <c r="H719" s="256"/>
      <c r="I719" s="256"/>
      <c r="J719" s="256"/>
      <c r="K719" s="256"/>
      <c r="L719" s="257"/>
      <c r="M719" s="263"/>
      <c r="N719" s="264"/>
      <c r="O719" s="265"/>
      <c r="P719" s="229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  <c r="AA719" s="230"/>
      <c r="AB719" s="230"/>
      <c r="AC719" s="230"/>
      <c r="AD719" s="230"/>
      <c r="AE719" s="230"/>
      <c r="AF719" s="230"/>
      <c r="AG719" s="230"/>
      <c r="AH719" s="231"/>
      <c r="AI719" s="240" t="str">
        <f>AS720</f>
        <v/>
      </c>
      <c r="AJ719" s="241"/>
      <c r="AK719" s="241"/>
      <c r="AL719" s="242"/>
      <c r="AM719" s="223"/>
      <c r="AN719" s="224"/>
      <c r="AO719" s="225"/>
      <c r="AP719" s="155"/>
      <c r="AS719" s="197" t="s">
        <v>126</v>
      </c>
    </row>
    <row r="720" spans="2:45" ht="17.100000000000001" hidden="1" customHeight="1" x14ac:dyDescent="0.15">
      <c r="B720" s="146"/>
      <c r="C720" s="216"/>
      <c r="D720" s="243"/>
      <c r="E720" s="244"/>
      <c r="F720" s="244"/>
      <c r="G720" s="253"/>
      <c r="H720" s="258"/>
      <c r="I720" s="258"/>
      <c r="J720" s="258"/>
      <c r="K720" s="258"/>
      <c r="L720" s="259"/>
      <c r="M720" s="266"/>
      <c r="N720" s="267"/>
      <c r="O720" s="268"/>
      <c r="P720" s="232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4"/>
      <c r="AI720" s="211"/>
      <c r="AJ720" s="212"/>
      <c r="AK720" s="212"/>
      <c r="AL720" s="213"/>
      <c r="AM720" s="226"/>
      <c r="AN720" s="227"/>
      <c r="AO720" s="228"/>
      <c r="AP720" s="155"/>
      <c r="AS720" s="197" t="str">
        <f>IF('（様式例４）出席簿・保護者'!GQ113=0,"",'（様式例４）出席簿・保護者'!GQ113)</f>
        <v/>
      </c>
    </row>
    <row r="721" spans="2:45" ht="17.100000000000001" hidden="1" customHeight="1" x14ac:dyDescent="0.15">
      <c r="B721" s="185"/>
      <c r="C721" s="168"/>
      <c r="D721" s="169"/>
      <c r="E721" s="169"/>
      <c r="F721" s="169"/>
      <c r="G721" s="170"/>
      <c r="H721" s="171"/>
      <c r="I721" s="171"/>
      <c r="J721" s="171"/>
      <c r="K721" s="171"/>
      <c r="L721" s="171"/>
      <c r="M721" s="172"/>
      <c r="N721" s="172"/>
      <c r="O721" s="172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  <c r="AG721" s="173"/>
      <c r="AH721" s="173"/>
      <c r="AI721" s="174"/>
      <c r="AJ721" s="174"/>
      <c r="AK721" s="174"/>
      <c r="AL721" s="174"/>
      <c r="AM721" s="175"/>
      <c r="AN721" s="175"/>
      <c r="AO721" s="175"/>
      <c r="AP721" s="185"/>
    </row>
    <row r="722" spans="2:45" ht="17.100000000000001" hidden="1" customHeight="1" x14ac:dyDescent="0.15">
      <c r="B722" s="146"/>
      <c r="C722" s="215">
        <v>141</v>
      </c>
      <c r="D722" s="272"/>
      <c r="E722" s="273"/>
      <c r="F722" s="274"/>
      <c r="G722" s="252" t="str">
        <f>IF(D722="","",D722)</f>
        <v/>
      </c>
      <c r="H722" s="256"/>
      <c r="I722" s="256"/>
      <c r="J722" s="256"/>
      <c r="K722" s="256"/>
      <c r="L722" s="257"/>
      <c r="M722" s="263"/>
      <c r="N722" s="264"/>
      <c r="O722" s="265"/>
      <c r="P722" s="229" t="s">
        <v>49</v>
      </c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  <c r="AA722" s="230"/>
      <c r="AB722" s="230"/>
      <c r="AC722" s="230"/>
      <c r="AD722" s="230"/>
      <c r="AE722" s="230"/>
      <c r="AF722" s="230"/>
      <c r="AG722" s="230"/>
      <c r="AH722" s="231"/>
      <c r="AI722" s="307" t="s">
        <v>124</v>
      </c>
      <c r="AJ722" s="308"/>
      <c r="AK722" s="308"/>
      <c r="AL722" s="309"/>
      <c r="AM722" s="223"/>
      <c r="AN722" s="224"/>
      <c r="AO722" s="225"/>
      <c r="AP722" s="155"/>
    </row>
    <row r="723" spans="2:45" ht="17.100000000000001" hidden="1" customHeight="1" x14ac:dyDescent="0.15">
      <c r="B723" s="146"/>
      <c r="C723" s="215"/>
      <c r="D723" s="248"/>
      <c r="E723" s="249"/>
      <c r="F723" s="250"/>
      <c r="G723" s="252"/>
      <c r="H723" s="256"/>
      <c r="I723" s="256"/>
      <c r="J723" s="256"/>
      <c r="K723" s="256"/>
      <c r="L723" s="257"/>
      <c r="M723" s="263"/>
      <c r="N723" s="264"/>
      <c r="O723" s="265"/>
      <c r="P723" s="229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  <c r="AA723" s="230"/>
      <c r="AB723" s="230"/>
      <c r="AC723" s="230"/>
      <c r="AD723" s="230"/>
      <c r="AE723" s="230"/>
      <c r="AF723" s="230"/>
      <c r="AG723" s="230"/>
      <c r="AH723" s="231"/>
      <c r="AI723" s="240" t="str">
        <f>AS724</f>
        <v/>
      </c>
      <c r="AJ723" s="241"/>
      <c r="AK723" s="241"/>
      <c r="AL723" s="242"/>
      <c r="AM723" s="223"/>
      <c r="AN723" s="224"/>
      <c r="AO723" s="225"/>
      <c r="AP723" s="155"/>
      <c r="AS723" s="197" t="s">
        <v>126</v>
      </c>
    </row>
    <row r="724" spans="2:45" ht="17.100000000000001" hidden="1" customHeight="1" x14ac:dyDescent="0.15">
      <c r="B724" s="146"/>
      <c r="C724" s="215"/>
      <c r="D724" s="238"/>
      <c r="E724" s="239"/>
      <c r="F724" s="239"/>
      <c r="G724" s="252"/>
      <c r="H724" s="256"/>
      <c r="I724" s="256"/>
      <c r="J724" s="256"/>
      <c r="K724" s="256"/>
      <c r="L724" s="257"/>
      <c r="M724" s="263"/>
      <c r="N724" s="264"/>
      <c r="O724" s="265"/>
      <c r="P724" s="229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  <c r="AA724" s="230"/>
      <c r="AB724" s="230"/>
      <c r="AC724" s="230"/>
      <c r="AD724" s="230"/>
      <c r="AE724" s="230"/>
      <c r="AF724" s="230"/>
      <c r="AG724" s="230"/>
      <c r="AH724" s="231"/>
      <c r="AI724" s="235"/>
      <c r="AJ724" s="236"/>
      <c r="AK724" s="236"/>
      <c r="AL724" s="237"/>
      <c r="AM724" s="223"/>
      <c r="AN724" s="224"/>
      <c r="AO724" s="225"/>
      <c r="AP724" s="155"/>
      <c r="AS724" s="197" t="str">
        <f>IF('（様式例４）出席簿・子供'!GR131=0,"",'（様式例４）出席簿・子供'!GR131)</f>
        <v/>
      </c>
    </row>
    <row r="725" spans="2:45" ht="17.100000000000001" hidden="1" customHeight="1" x14ac:dyDescent="0.15">
      <c r="B725" s="146"/>
      <c r="C725" s="215"/>
      <c r="D725" s="157"/>
      <c r="E725" s="158" t="s">
        <v>25</v>
      </c>
      <c r="F725" s="157"/>
      <c r="G725" s="252"/>
      <c r="H725" s="256"/>
      <c r="I725" s="256"/>
      <c r="J725" s="256"/>
      <c r="K725" s="256"/>
      <c r="L725" s="257"/>
      <c r="M725" s="263"/>
      <c r="N725" s="264"/>
      <c r="O725" s="265"/>
      <c r="P725" s="229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  <c r="AA725" s="230"/>
      <c r="AB725" s="230"/>
      <c r="AC725" s="230"/>
      <c r="AD725" s="230"/>
      <c r="AE725" s="230"/>
      <c r="AF725" s="230"/>
      <c r="AG725" s="230"/>
      <c r="AH725" s="231"/>
      <c r="AI725" s="240" t="str">
        <f>AS726</f>
        <v/>
      </c>
      <c r="AJ725" s="241"/>
      <c r="AK725" s="241"/>
      <c r="AL725" s="242"/>
      <c r="AM725" s="223"/>
      <c r="AN725" s="224"/>
      <c r="AO725" s="225"/>
      <c r="AP725" s="155"/>
      <c r="AS725" s="197" t="s">
        <v>126</v>
      </c>
    </row>
    <row r="726" spans="2:45" ht="17.100000000000001" hidden="1" customHeight="1" x14ac:dyDescent="0.15">
      <c r="B726" s="146"/>
      <c r="C726" s="216"/>
      <c r="D726" s="243"/>
      <c r="E726" s="244"/>
      <c r="F726" s="244"/>
      <c r="G726" s="253"/>
      <c r="H726" s="258"/>
      <c r="I726" s="258"/>
      <c r="J726" s="258"/>
      <c r="K726" s="258"/>
      <c r="L726" s="259"/>
      <c r="M726" s="266"/>
      <c r="N726" s="267"/>
      <c r="O726" s="268"/>
      <c r="P726" s="232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4"/>
      <c r="AI726" s="235"/>
      <c r="AJ726" s="236"/>
      <c r="AK726" s="236"/>
      <c r="AL726" s="237"/>
      <c r="AM726" s="226"/>
      <c r="AN726" s="227"/>
      <c r="AO726" s="228"/>
      <c r="AP726" s="155"/>
      <c r="AS726" s="197" t="str">
        <f>IF('（様式例４）出席簿・保護者'!GR113=0,"",'（様式例４）出席簿・保護者'!GR113)</f>
        <v/>
      </c>
    </row>
    <row r="727" spans="2:45" ht="17.100000000000001" hidden="1" customHeight="1" x14ac:dyDescent="0.15">
      <c r="B727" s="146"/>
      <c r="C727" s="214">
        <v>142</v>
      </c>
      <c r="D727" s="245"/>
      <c r="E727" s="246"/>
      <c r="F727" s="247"/>
      <c r="G727" s="251" t="str">
        <f>IF(D727="","",D727)</f>
        <v/>
      </c>
      <c r="H727" s="254"/>
      <c r="I727" s="254"/>
      <c r="J727" s="254"/>
      <c r="K727" s="254"/>
      <c r="L727" s="255"/>
      <c r="M727" s="260"/>
      <c r="N727" s="261"/>
      <c r="O727" s="262"/>
      <c r="P727" s="269" t="s">
        <v>49</v>
      </c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  <c r="AA727" s="270"/>
      <c r="AB727" s="270"/>
      <c r="AC727" s="270"/>
      <c r="AD727" s="270"/>
      <c r="AE727" s="270"/>
      <c r="AF727" s="270"/>
      <c r="AG727" s="270"/>
      <c r="AH727" s="271"/>
      <c r="AI727" s="217" t="s">
        <v>124</v>
      </c>
      <c r="AJ727" s="218"/>
      <c r="AK727" s="218"/>
      <c r="AL727" s="219"/>
      <c r="AM727" s="220"/>
      <c r="AN727" s="221"/>
      <c r="AO727" s="222"/>
      <c r="AP727" s="155"/>
    </row>
    <row r="728" spans="2:45" ht="17.100000000000001" hidden="1" customHeight="1" x14ac:dyDescent="0.15">
      <c r="B728" s="146"/>
      <c r="C728" s="215"/>
      <c r="D728" s="248"/>
      <c r="E728" s="249"/>
      <c r="F728" s="250"/>
      <c r="G728" s="252"/>
      <c r="H728" s="256"/>
      <c r="I728" s="256"/>
      <c r="J728" s="256"/>
      <c r="K728" s="256"/>
      <c r="L728" s="257"/>
      <c r="M728" s="263"/>
      <c r="N728" s="264"/>
      <c r="O728" s="265"/>
      <c r="P728" s="229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  <c r="AA728" s="230"/>
      <c r="AB728" s="230"/>
      <c r="AC728" s="230"/>
      <c r="AD728" s="230"/>
      <c r="AE728" s="230"/>
      <c r="AF728" s="230"/>
      <c r="AG728" s="230"/>
      <c r="AH728" s="231"/>
      <c r="AI728" s="240" t="str">
        <f>AS729</f>
        <v/>
      </c>
      <c r="AJ728" s="241"/>
      <c r="AK728" s="241"/>
      <c r="AL728" s="242"/>
      <c r="AM728" s="223"/>
      <c r="AN728" s="224"/>
      <c r="AO728" s="225"/>
      <c r="AP728" s="155"/>
      <c r="AS728" s="197" t="s">
        <v>126</v>
      </c>
    </row>
    <row r="729" spans="2:45" ht="17.100000000000001" hidden="1" customHeight="1" x14ac:dyDescent="0.15">
      <c r="B729" s="146"/>
      <c r="C729" s="215"/>
      <c r="D729" s="238"/>
      <c r="E729" s="239"/>
      <c r="F729" s="239"/>
      <c r="G729" s="252"/>
      <c r="H729" s="256"/>
      <c r="I729" s="256"/>
      <c r="J729" s="256"/>
      <c r="K729" s="256"/>
      <c r="L729" s="257"/>
      <c r="M729" s="263"/>
      <c r="N729" s="264"/>
      <c r="O729" s="265"/>
      <c r="P729" s="229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  <c r="AA729" s="230"/>
      <c r="AB729" s="230"/>
      <c r="AC729" s="230"/>
      <c r="AD729" s="230"/>
      <c r="AE729" s="230"/>
      <c r="AF729" s="230"/>
      <c r="AG729" s="230"/>
      <c r="AH729" s="231"/>
      <c r="AI729" s="235"/>
      <c r="AJ729" s="236"/>
      <c r="AK729" s="236"/>
      <c r="AL729" s="237"/>
      <c r="AM729" s="223"/>
      <c r="AN729" s="224"/>
      <c r="AO729" s="225"/>
      <c r="AP729" s="155"/>
      <c r="AS729" s="197" t="str">
        <f>IF('（様式例４）出席簿・子供'!GS131=0,"",'（様式例４）出席簿・子供'!GS131)</f>
        <v/>
      </c>
    </row>
    <row r="730" spans="2:45" ht="17.100000000000001" hidden="1" customHeight="1" x14ac:dyDescent="0.15">
      <c r="B730" s="146"/>
      <c r="C730" s="215"/>
      <c r="D730" s="157"/>
      <c r="E730" s="158" t="s">
        <v>25</v>
      </c>
      <c r="F730" s="157"/>
      <c r="G730" s="252"/>
      <c r="H730" s="256"/>
      <c r="I730" s="256"/>
      <c r="J730" s="256"/>
      <c r="K730" s="256"/>
      <c r="L730" s="257"/>
      <c r="M730" s="263"/>
      <c r="N730" s="264"/>
      <c r="O730" s="265"/>
      <c r="P730" s="229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  <c r="AA730" s="230"/>
      <c r="AB730" s="230"/>
      <c r="AC730" s="230"/>
      <c r="AD730" s="230"/>
      <c r="AE730" s="230"/>
      <c r="AF730" s="230"/>
      <c r="AG730" s="230"/>
      <c r="AH730" s="231"/>
      <c r="AI730" s="240" t="str">
        <f>AS731</f>
        <v/>
      </c>
      <c r="AJ730" s="241"/>
      <c r="AK730" s="241"/>
      <c r="AL730" s="242"/>
      <c r="AM730" s="223"/>
      <c r="AN730" s="224"/>
      <c r="AO730" s="225"/>
      <c r="AP730" s="155"/>
      <c r="AS730" s="197" t="s">
        <v>126</v>
      </c>
    </row>
    <row r="731" spans="2:45" ht="17.100000000000001" hidden="1" customHeight="1" x14ac:dyDescent="0.15">
      <c r="B731" s="146"/>
      <c r="C731" s="216"/>
      <c r="D731" s="243"/>
      <c r="E731" s="244"/>
      <c r="F731" s="244"/>
      <c r="G731" s="253"/>
      <c r="H731" s="258"/>
      <c r="I731" s="258"/>
      <c r="J731" s="258"/>
      <c r="K731" s="258"/>
      <c r="L731" s="259"/>
      <c r="M731" s="266"/>
      <c r="N731" s="267"/>
      <c r="O731" s="268"/>
      <c r="P731" s="232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4"/>
      <c r="AI731" s="235"/>
      <c r="AJ731" s="236"/>
      <c r="AK731" s="236"/>
      <c r="AL731" s="237"/>
      <c r="AM731" s="226"/>
      <c r="AN731" s="227"/>
      <c r="AO731" s="228"/>
      <c r="AP731" s="155"/>
      <c r="AS731" s="197" t="str">
        <f>IF('（様式例４）出席簿・保護者'!GS113=0,"",'（様式例４）出席簿・保護者'!GS113)</f>
        <v/>
      </c>
    </row>
    <row r="732" spans="2:45" ht="17.100000000000001" hidden="1" customHeight="1" x14ac:dyDescent="0.15">
      <c r="B732" s="146"/>
      <c r="C732" s="215">
        <v>143</v>
      </c>
      <c r="D732" s="245"/>
      <c r="E732" s="246"/>
      <c r="F732" s="247"/>
      <c r="G732" s="251" t="str">
        <f>IF(D732="","",D732)</f>
        <v/>
      </c>
      <c r="H732" s="254"/>
      <c r="I732" s="254"/>
      <c r="J732" s="254"/>
      <c r="K732" s="254"/>
      <c r="L732" s="255"/>
      <c r="M732" s="260"/>
      <c r="N732" s="261"/>
      <c r="O732" s="262"/>
      <c r="P732" s="269" t="s">
        <v>49</v>
      </c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1"/>
      <c r="AI732" s="217" t="s">
        <v>124</v>
      </c>
      <c r="AJ732" s="218"/>
      <c r="AK732" s="218"/>
      <c r="AL732" s="219"/>
      <c r="AM732" s="220"/>
      <c r="AN732" s="221"/>
      <c r="AO732" s="222"/>
      <c r="AP732" s="155"/>
    </row>
    <row r="733" spans="2:45" ht="17.100000000000001" hidden="1" customHeight="1" x14ac:dyDescent="0.15">
      <c r="B733" s="146"/>
      <c r="C733" s="215"/>
      <c r="D733" s="248"/>
      <c r="E733" s="249"/>
      <c r="F733" s="250"/>
      <c r="G733" s="252"/>
      <c r="H733" s="256"/>
      <c r="I733" s="256"/>
      <c r="J733" s="256"/>
      <c r="K733" s="256"/>
      <c r="L733" s="257"/>
      <c r="M733" s="263"/>
      <c r="N733" s="264"/>
      <c r="O733" s="265"/>
      <c r="P733" s="229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  <c r="AA733" s="230"/>
      <c r="AB733" s="230"/>
      <c r="AC733" s="230"/>
      <c r="AD733" s="230"/>
      <c r="AE733" s="230"/>
      <c r="AF733" s="230"/>
      <c r="AG733" s="230"/>
      <c r="AH733" s="231"/>
      <c r="AI733" s="240" t="str">
        <f>AS734</f>
        <v/>
      </c>
      <c r="AJ733" s="241"/>
      <c r="AK733" s="241"/>
      <c r="AL733" s="242"/>
      <c r="AM733" s="223"/>
      <c r="AN733" s="224"/>
      <c r="AO733" s="225"/>
      <c r="AP733" s="155"/>
      <c r="AS733" s="197" t="s">
        <v>126</v>
      </c>
    </row>
    <row r="734" spans="2:45" ht="17.100000000000001" hidden="1" customHeight="1" x14ac:dyDescent="0.15">
      <c r="B734" s="146"/>
      <c r="C734" s="215"/>
      <c r="D734" s="238"/>
      <c r="E734" s="239"/>
      <c r="F734" s="239"/>
      <c r="G734" s="252"/>
      <c r="H734" s="256"/>
      <c r="I734" s="256"/>
      <c r="J734" s="256"/>
      <c r="K734" s="256"/>
      <c r="L734" s="257"/>
      <c r="M734" s="263"/>
      <c r="N734" s="264"/>
      <c r="O734" s="265"/>
      <c r="P734" s="229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  <c r="AA734" s="230"/>
      <c r="AB734" s="230"/>
      <c r="AC734" s="230"/>
      <c r="AD734" s="230"/>
      <c r="AE734" s="230"/>
      <c r="AF734" s="230"/>
      <c r="AG734" s="230"/>
      <c r="AH734" s="231"/>
      <c r="AI734" s="235"/>
      <c r="AJ734" s="236"/>
      <c r="AK734" s="236"/>
      <c r="AL734" s="237"/>
      <c r="AM734" s="223"/>
      <c r="AN734" s="224"/>
      <c r="AO734" s="225"/>
      <c r="AP734" s="155"/>
      <c r="AS734" s="197" t="str">
        <f>IF('（様式例４）出席簿・子供'!GT131=0,"",'（様式例４）出席簿・子供'!GT131)</f>
        <v/>
      </c>
    </row>
    <row r="735" spans="2:45" ht="17.100000000000001" hidden="1" customHeight="1" x14ac:dyDescent="0.15">
      <c r="B735" s="146"/>
      <c r="C735" s="215"/>
      <c r="D735" s="157"/>
      <c r="E735" s="158" t="s">
        <v>25</v>
      </c>
      <c r="F735" s="157"/>
      <c r="G735" s="252"/>
      <c r="H735" s="256"/>
      <c r="I735" s="256"/>
      <c r="J735" s="256"/>
      <c r="K735" s="256"/>
      <c r="L735" s="257"/>
      <c r="M735" s="263"/>
      <c r="N735" s="264"/>
      <c r="O735" s="265"/>
      <c r="P735" s="229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  <c r="AA735" s="230"/>
      <c r="AB735" s="230"/>
      <c r="AC735" s="230"/>
      <c r="AD735" s="230"/>
      <c r="AE735" s="230"/>
      <c r="AF735" s="230"/>
      <c r="AG735" s="230"/>
      <c r="AH735" s="231"/>
      <c r="AI735" s="240" t="str">
        <f>AS736</f>
        <v/>
      </c>
      <c r="AJ735" s="241"/>
      <c r="AK735" s="241"/>
      <c r="AL735" s="242"/>
      <c r="AM735" s="223"/>
      <c r="AN735" s="224"/>
      <c r="AO735" s="225"/>
      <c r="AP735" s="155"/>
      <c r="AS735" s="197" t="s">
        <v>126</v>
      </c>
    </row>
    <row r="736" spans="2:45" ht="17.100000000000001" hidden="1" customHeight="1" x14ac:dyDescent="0.15">
      <c r="B736" s="146"/>
      <c r="C736" s="216"/>
      <c r="D736" s="243"/>
      <c r="E736" s="244"/>
      <c r="F736" s="244"/>
      <c r="G736" s="253"/>
      <c r="H736" s="258"/>
      <c r="I736" s="258"/>
      <c r="J736" s="258"/>
      <c r="K736" s="258"/>
      <c r="L736" s="259"/>
      <c r="M736" s="266"/>
      <c r="N736" s="267"/>
      <c r="O736" s="268"/>
      <c r="P736" s="232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4"/>
      <c r="AI736" s="235"/>
      <c r="AJ736" s="236"/>
      <c r="AK736" s="236"/>
      <c r="AL736" s="237"/>
      <c r="AM736" s="226"/>
      <c r="AN736" s="227"/>
      <c r="AO736" s="228"/>
      <c r="AP736" s="155"/>
      <c r="AS736" s="197" t="str">
        <f>IF('（様式例４）出席簿・保護者'!GT113=0,"",'（様式例４）出席簿・保護者'!GT113)</f>
        <v/>
      </c>
    </row>
    <row r="737" spans="2:45" ht="17.100000000000001" hidden="1" customHeight="1" x14ac:dyDescent="0.15">
      <c r="B737" s="146"/>
      <c r="C737" s="214">
        <v>144</v>
      </c>
      <c r="D737" s="245"/>
      <c r="E737" s="246"/>
      <c r="F737" s="247"/>
      <c r="G737" s="251" t="str">
        <f>IF(D737="","",D737)</f>
        <v/>
      </c>
      <c r="H737" s="254"/>
      <c r="I737" s="254"/>
      <c r="J737" s="254"/>
      <c r="K737" s="254"/>
      <c r="L737" s="255"/>
      <c r="M737" s="260"/>
      <c r="N737" s="261"/>
      <c r="O737" s="262"/>
      <c r="P737" s="269" t="s">
        <v>49</v>
      </c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  <c r="AA737" s="270"/>
      <c r="AB737" s="270"/>
      <c r="AC737" s="270"/>
      <c r="AD737" s="270"/>
      <c r="AE737" s="270"/>
      <c r="AF737" s="270"/>
      <c r="AG737" s="270"/>
      <c r="AH737" s="271"/>
      <c r="AI737" s="217" t="s">
        <v>124</v>
      </c>
      <c r="AJ737" s="218"/>
      <c r="AK737" s="218"/>
      <c r="AL737" s="219"/>
      <c r="AM737" s="220"/>
      <c r="AN737" s="221"/>
      <c r="AO737" s="222"/>
      <c r="AP737" s="155"/>
    </row>
    <row r="738" spans="2:45" ht="17.100000000000001" hidden="1" customHeight="1" x14ac:dyDescent="0.15">
      <c r="B738" s="146"/>
      <c r="C738" s="215"/>
      <c r="D738" s="248"/>
      <c r="E738" s="249"/>
      <c r="F738" s="250"/>
      <c r="G738" s="252"/>
      <c r="H738" s="256"/>
      <c r="I738" s="256"/>
      <c r="J738" s="256"/>
      <c r="K738" s="256"/>
      <c r="L738" s="257"/>
      <c r="M738" s="263"/>
      <c r="N738" s="264"/>
      <c r="O738" s="265"/>
      <c r="P738" s="229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  <c r="AA738" s="230"/>
      <c r="AB738" s="230"/>
      <c r="AC738" s="230"/>
      <c r="AD738" s="230"/>
      <c r="AE738" s="230"/>
      <c r="AF738" s="230"/>
      <c r="AG738" s="230"/>
      <c r="AH738" s="231"/>
      <c r="AI738" s="240" t="str">
        <f>AS739</f>
        <v/>
      </c>
      <c r="AJ738" s="241"/>
      <c r="AK738" s="241"/>
      <c r="AL738" s="242"/>
      <c r="AM738" s="223"/>
      <c r="AN738" s="224"/>
      <c r="AO738" s="225"/>
      <c r="AP738" s="155"/>
      <c r="AS738" s="197" t="s">
        <v>126</v>
      </c>
    </row>
    <row r="739" spans="2:45" ht="17.100000000000001" hidden="1" customHeight="1" x14ac:dyDescent="0.15">
      <c r="B739" s="146"/>
      <c r="C739" s="215"/>
      <c r="D739" s="238"/>
      <c r="E739" s="239"/>
      <c r="F739" s="239"/>
      <c r="G739" s="252"/>
      <c r="H739" s="256"/>
      <c r="I739" s="256"/>
      <c r="J739" s="256"/>
      <c r="K739" s="256"/>
      <c r="L739" s="257"/>
      <c r="M739" s="263"/>
      <c r="N739" s="264"/>
      <c r="O739" s="265"/>
      <c r="P739" s="229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  <c r="AA739" s="230"/>
      <c r="AB739" s="230"/>
      <c r="AC739" s="230"/>
      <c r="AD739" s="230"/>
      <c r="AE739" s="230"/>
      <c r="AF739" s="230"/>
      <c r="AG739" s="230"/>
      <c r="AH739" s="231"/>
      <c r="AI739" s="235"/>
      <c r="AJ739" s="236"/>
      <c r="AK739" s="236"/>
      <c r="AL739" s="237"/>
      <c r="AM739" s="223"/>
      <c r="AN739" s="224"/>
      <c r="AO739" s="225"/>
      <c r="AP739" s="155"/>
      <c r="AS739" s="197" t="str">
        <f>IF('（様式例４）出席簿・子供'!GU131=0,"",'（様式例４）出席簿・子供'!GU131)</f>
        <v/>
      </c>
    </row>
    <row r="740" spans="2:45" ht="17.100000000000001" hidden="1" customHeight="1" x14ac:dyDescent="0.15">
      <c r="B740" s="146"/>
      <c r="C740" s="215"/>
      <c r="D740" s="157"/>
      <c r="E740" s="158" t="s">
        <v>25</v>
      </c>
      <c r="F740" s="157"/>
      <c r="G740" s="252"/>
      <c r="H740" s="256"/>
      <c r="I740" s="256"/>
      <c r="J740" s="256"/>
      <c r="K740" s="256"/>
      <c r="L740" s="257"/>
      <c r="M740" s="263"/>
      <c r="N740" s="264"/>
      <c r="O740" s="265"/>
      <c r="P740" s="229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  <c r="AA740" s="230"/>
      <c r="AB740" s="230"/>
      <c r="AC740" s="230"/>
      <c r="AD740" s="230"/>
      <c r="AE740" s="230"/>
      <c r="AF740" s="230"/>
      <c r="AG740" s="230"/>
      <c r="AH740" s="231"/>
      <c r="AI740" s="240" t="str">
        <f>AS741</f>
        <v/>
      </c>
      <c r="AJ740" s="241"/>
      <c r="AK740" s="241"/>
      <c r="AL740" s="242"/>
      <c r="AM740" s="223"/>
      <c r="AN740" s="224"/>
      <c r="AO740" s="225"/>
      <c r="AP740" s="155"/>
      <c r="AS740" s="197" t="s">
        <v>126</v>
      </c>
    </row>
    <row r="741" spans="2:45" ht="17.100000000000001" hidden="1" customHeight="1" x14ac:dyDescent="0.15">
      <c r="B741" s="146"/>
      <c r="C741" s="216"/>
      <c r="D741" s="243"/>
      <c r="E741" s="244"/>
      <c r="F741" s="244"/>
      <c r="G741" s="253"/>
      <c r="H741" s="258"/>
      <c r="I741" s="258"/>
      <c r="J741" s="258"/>
      <c r="K741" s="258"/>
      <c r="L741" s="259"/>
      <c r="M741" s="266"/>
      <c r="N741" s="267"/>
      <c r="O741" s="268"/>
      <c r="P741" s="232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4"/>
      <c r="AI741" s="235"/>
      <c r="AJ741" s="236"/>
      <c r="AK741" s="236"/>
      <c r="AL741" s="237"/>
      <c r="AM741" s="226"/>
      <c r="AN741" s="227"/>
      <c r="AO741" s="228"/>
      <c r="AP741" s="155"/>
      <c r="AS741" s="197" t="str">
        <f>IF('（様式例４）出席簿・保護者'!GU113=0,"",'（様式例４）出席簿・保護者'!GU113)</f>
        <v/>
      </c>
    </row>
    <row r="742" spans="2:45" ht="17.100000000000001" hidden="1" customHeight="1" x14ac:dyDescent="0.15">
      <c r="B742" s="146"/>
      <c r="C742" s="215">
        <v>145</v>
      </c>
      <c r="D742" s="245"/>
      <c r="E742" s="246"/>
      <c r="F742" s="247"/>
      <c r="G742" s="251" t="str">
        <f>IF(D742="","",D742)</f>
        <v/>
      </c>
      <c r="H742" s="254"/>
      <c r="I742" s="254"/>
      <c r="J742" s="254"/>
      <c r="K742" s="254"/>
      <c r="L742" s="255"/>
      <c r="M742" s="260"/>
      <c r="N742" s="261"/>
      <c r="O742" s="262"/>
      <c r="P742" s="269" t="s">
        <v>49</v>
      </c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1"/>
      <c r="AI742" s="217" t="s">
        <v>124</v>
      </c>
      <c r="AJ742" s="218"/>
      <c r="AK742" s="218"/>
      <c r="AL742" s="219"/>
      <c r="AM742" s="220"/>
      <c r="AN742" s="221"/>
      <c r="AO742" s="222"/>
      <c r="AP742" s="155"/>
    </row>
    <row r="743" spans="2:45" ht="17.100000000000001" hidden="1" customHeight="1" x14ac:dyDescent="0.15">
      <c r="B743" s="146"/>
      <c r="C743" s="215"/>
      <c r="D743" s="248"/>
      <c r="E743" s="249"/>
      <c r="F743" s="250"/>
      <c r="G743" s="252"/>
      <c r="H743" s="256"/>
      <c r="I743" s="256"/>
      <c r="J743" s="256"/>
      <c r="K743" s="256"/>
      <c r="L743" s="257"/>
      <c r="M743" s="263"/>
      <c r="N743" s="264"/>
      <c r="O743" s="265"/>
      <c r="P743" s="229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  <c r="AA743" s="230"/>
      <c r="AB743" s="230"/>
      <c r="AC743" s="230"/>
      <c r="AD743" s="230"/>
      <c r="AE743" s="230"/>
      <c r="AF743" s="230"/>
      <c r="AG743" s="230"/>
      <c r="AH743" s="231"/>
      <c r="AI743" s="240" t="str">
        <f>AS744</f>
        <v/>
      </c>
      <c r="AJ743" s="241"/>
      <c r="AK743" s="241"/>
      <c r="AL743" s="242"/>
      <c r="AM743" s="223"/>
      <c r="AN743" s="224"/>
      <c r="AO743" s="225"/>
      <c r="AP743" s="155"/>
      <c r="AS743" s="197" t="s">
        <v>126</v>
      </c>
    </row>
    <row r="744" spans="2:45" ht="17.100000000000001" hidden="1" customHeight="1" x14ac:dyDescent="0.15">
      <c r="B744" s="146"/>
      <c r="C744" s="215"/>
      <c r="D744" s="238"/>
      <c r="E744" s="239"/>
      <c r="F744" s="239"/>
      <c r="G744" s="252"/>
      <c r="H744" s="256"/>
      <c r="I744" s="256"/>
      <c r="J744" s="256"/>
      <c r="K744" s="256"/>
      <c r="L744" s="257"/>
      <c r="M744" s="263"/>
      <c r="N744" s="264"/>
      <c r="O744" s="265"/>
      <c r="P744" s="229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  <c r="AA744" s="230"/>
      <c r="AB744" s="230"/>
      <c r="AC744" s="230"/>
      <c r="AD744" s="230"/>
      <c r="AE744" s="230"/>
      <c r="AF744" s="230"/>
      <c r="AG744" s="230"/>
      <c r="AH744" s="231"/>
      <c r="AI744" s="235"/>
      <c r="AJ744" s="236"/>
      <c r="AK744" s="236"/>
      <c r="AL744" s="237"/>
      <c r="AM744" s="223"/>
      <c r="AN744" s="224"/>
      <c r="AO744" s="225"/>
      <c r="AP744" s="155"/>
      <c r="AS744" s="197" t="str">
        <f>IF('（様式例４）出席簿・子供'!GV131=0,"",'（様式例４）出席簿・子供'!GV131)</f>
        <v/>
      </c>
    </row>
    <row r="745" spans="2:45" ht="17.100000000000001" hidden="1" customHeight="1" x14ac:dyDescent="0.15">
      <c r="B745" s="146"/>
      <c r="C745" s="215"/>
      <c r="D745" s="157"/>
      <c r="E745" s="158" t="s">
        <v>25</v>
      </c>
      <c r="F745" s="157"/>
      <c r="G745" s="252"/>
      <c r="H745" s="256"/>
      <c r="I745" s="256"/>
      <c r="J745" s="256"/>
      <c r="K745" s="256"/>
      <c r="L745" s="257"/>
      <c r="M745" s="263"/>
      <c r="N745" s="264"/>
      <c r="O745" s="265"/>
      <c r="P745" s="229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  <c r="AA745" s="230"/>
      <c r="AB745" s="230"/>
      <c r="AC745" s="230"/>
      <c r="AD745" s="230"/>
      <c r="AE745" s="230"/>
      <c r="AF745" s="230"/>
      <c r="AG745" s="230"/>
      <c r="AH745" s="231"/>
      <c r="AI745" s="240" t="str">
        <f>AS746</f>
        <v/>
      </c>
      <c r="AJ745" s="241"/>
      <c r="AK745" s="241"/>
      <c r="AL745" s="242"/>
      <c r="AM745" s="223"/>
      <c r="AN745" s="224"/>
      <c r="AO745" s="225"/>
      <c r="AP745" s="155"/>
      <c r="AS745" s="197" t="s">
        <v>126</v>
      </c>
    </row>
    <row r="746" spans="2:45" ht="17.100000000000001" hidden="1" customHeight="1" x14ac:dyDescent="0.15">
      <c r="B746" s="146"/>
      <c r="C746" s="216"/>
      <c r="D746" s="243"/>
      <c r="E746" s="244"/>
      <c r="F746" s="244"/>
      <c r="G746" s="253"/>
      <c r="H746" s="258"/>
      <c r="I746" s="258"/>
      <c r="J746" s="258"/>
      <c r="K746" s="258"/>
      <c r="L746" s="259"/>
      <c r="M746" s="266"/>
      <c r="N746" s="267"/>
      <c r="O746" s="268"/>
      <c r="P746" s="232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4"/>
      <c r="AI746" s="235"/>
      <c r="AJ746" s="236"/>
      <c r="AK746" s="236"/>
      <c r="AL746" s="237"/>
      <c r="AM746" s="226"/>
      <c r="AN746" s="227"/>
      <c r="AO746" s="228"/>
      <c r="AP746" s="155"/>
      <c r="AS746" s="197" t="str">
        <f>IF('（様式例４）出席簿・保護者'!GV113=0,"",'（様式例４）出席簿・保護者'!GV113)</f>
        <v/>
      </c>
    </row>
    <row r="747" spans="2:45" ht="17.100000000000001" hidden="1" customHeight="1" x14ac:dyDescent="0.15">
      <c r="B747" s="146"/>
      <c r="C747" s="214">
        <v>146</v>
      </c>
      <c r="D747" s="245"/>
      <c r="E747" s="246"/>
      <c r="F747" s="247"/>
      <c r="G747" s="251" t="str">
        <f>IF(D747="","",D747)</f>
        <v/>
      </c>
      <c r="H747" s="254"/>
      <c r="I747" s="254"/>
      <c r="J747" s="254"/>
      <c r="K747" s="254"/>
      <c r="L747" s="255"/>
      <c r="M747" s="260"/>
      <c r="N747" s="261"/>
      <c r="O747" s="262"/>
      <c r="P747" s="269" t="s">
        <v>49</v>
      </c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  <c r="AA747" s="270"/>
      <c r="AB747" s="270"/>
      <c r="AC747" s="270"/>
      <c r="AD747" s="270"/>
      <c r="AE747" s="270"/>
      <c r="AF747" s="270"/>
      <c r="AG747" s="270"/>
      <c r="AH747" s="271"/>
      <c r="AI747" s="217" t="s">
        <v>124</v>
      </c>
      <c r="AJ747" s="218"/>
      <c r="AK747" s="218"/>
      <c r="AL747" s="219"/>
      <c r="AM747" s="220"/>
      <c r="AN747" s="221"/>
      <c r="AO747" s="222"/>
      <c r="AP747" s="155"/>
    </row>
    <row r="748" spans="2:45" ht="17.100000000000001" hidden="1" customHeight="1" x14ac:dyDescent="0.15">
      <c r="B748" s="146"/>
      <c r="C748" s="215"/>
      <c r="D748" s="248"/>
      <c r="E748" s="249"/>
      <c r="F748" s="250"/>
      <c r="G748" s="252"/>
      <c r="H748" s="256"/>
      <c r="I748" s="256"/>
      <c r="J748" s="256"/>
      <c r="K748" s="256"/>
      <c r="L748" s="257"/>
      <c r="M748" s="263"/>
      <c r="N748" s="264"/>
      <c r="O748" s="265"/>
      <c r="P748" s="229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  <c r="AA748" s="230"/>
      <c r="AB748" s="230"/>
      <c r="AC748" s="230"/>
      <c r="AD748" s="230"/>
      <c r="AE748" s="230"/>
      <c r="AF748" s="230"/>
      <c r="AG748" s="230"/>
      <c r="AH748" s="231"/>
      <c r="AI748" s="240" t="str">
        <f>AS749</f>
        <v/>
      </c>
      <c r="AJ748" s="241"/>
      <c r="AK748" s="241"/>
      <c r="AL748" s="242"/>
      <c r="AM748" s="223"/>
      <c r="AN748" s="224"/>
      <c r="AO748" s="225"/>
      <c r="AP748" s="155"/>
      <c r="AS748" s="197" t="s">
        <v>126</v>
      </c>
    </row>
    <row r="749" spans="2:45" ht="17.100000000000001" hidden="1" customHeight="1" x14ac:dyDescent="0.15">
      <c r="B749" s="146"/>
      <c r="C749" s="215"/>
      <c r="D749" s="238"/>
      <c r="E749" s="239"/>
      <c r="F749" s="239"/>
      <c r="G749" s="252"/>
      <c r="H749" s="256"/>
      <c r="I749" s="256"/>
      <c r="J749" s="256"/>
      <c r="K749" s="256"/>
      <c r="L749" s="257"/>
      <c r="M749" s="263"/>
      <c r="N749" s="264"/>
      <c r="O749" s="265"/>
      <c r="P749" s="229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  <c r="AA749" s="230"/>
      <c r="AB749" s="230"/>
      <c r="AC749" s="230"/>
      <c r="AD749" s="230"/>
      <c r="AE749" s="230"/>
      <c r="AF749" s="230"/>
      <c r="AG749" s="230"/>
      <c r="AH749" s="231"/>
      <c r="AI749" s="235"/>
      <c r="AJ749" s="236"/>
      <c r="AK749" s="236"/>
      <c r="AL749" s="237"/>
      <c r="AM749" s="223"/>
      <c r="AN749" s="224"/>
      <c r="AO749" s="225"/>
      <c r="AP749" s="155"/>
      <c r="AS749" s="197" t="str">
        <f>IF('（様式例４）出席簿・子供'!GW131=0,"",'（様式例４）出席簿・子供'!GW131)</f>
        <v/>
      </c>
    </row>
    <row r="750" spans="2:45" ht="17.100000000000001" hidden="1" customHeight="1" x14ac:dyDescent="0.15">
      <c r="B750" s="146"/>
      <c r="C750" s="215"/>
      <c r="D750" s="157"/>
      <c r="E750" s="158" t="s">
        <v>25</v>
      </c>
      <c r="F750" s="157"/>
      <c r="G750" s="252"/>
      <c r="H750" s="256"/>
      <c r="I750" s="256"/>
      <c r="J750" s="256"/>
      <c r="K750" s="256"/>
      <c r="L750" s="257"/>
      <c r="M750" s="263"/>
      <c r="N750" s="264"/>
      <c r="O750" s="265"/>
      <c r="P750" s="229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  <c r="AA750" s="230"/>
      <c r="AB750" s="230"/>
      <c r="AC750" s="230"/>
      <c r="AD750" s="230"/>
      <c r="AE750" s="230"/>
      <c r="AF750" s="230"/>
      <c r="AG750" s="230"/>
      <c r="AH750" s="231"/>
      <c r="AI750" s="240" t="str">
        <f>AS751</f>
        <v/>
      </c>
      <c r="AJ750" s="241"/>
      <c r="AK750" s="241"/>
      <c r="AL750" s="242"/>
      <c r="AM750" s="223"/>
      <c r="AN750" s="224"/>
      <c r="AO750" s="225"/>
      <c r="AP750" s="155"/>
      <c r="AS750" s="197" t="s">
        <v>126</v>
      </c>
    </row>
    <row r="751" spans="2:45" ht="17.100000000000001" hidden="1" customHeight="1" x14ac:dyDescent="0.15">
      <c r="B751" s="146"/>
      <c r="C751" s="216"/>
      <c r="D751" s="243"/>
      <c r="E751" s="244"/>
      <c r="F751" s="244"/>
      <c r="G751" s="253"/>
      <c r="H751" s="258"/>
      <c r="I751" s="258"/>
      <c r="J751" s="258"/>
      <c r="K751" s="258"/>
      <c r="L751" s="259"/>
      <c r="M751" s="266"/>
      <c r="N751" s="267"/>
      <c r="O751" s="268"/>
      <c r="P751" s="232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4"/>
      <c r="AI751" s="235"/>
      <c r="AJ751" s="236"/>
      <c r="AK751" s="236"/>
      <c r="AL751" s="237"/>
      <c r="AM751" s="226"/>
      <c r="AN751" s="227"/>
      <c r="AO751" s="228"/>
      <c r="AP751" s="155"/>
      <c r="AS751" s="197" t="str">
        <f>IF('（様式例４）出席簿・保護者'!GW113=0,"",'（様式例４）出席簿・保護者'!GW113)</f>
        <v/>
      </c>
    </row>
    <row r="752" spans="2:45" ht="17.100000000000001" hidden="1" customHeight="1" x14ac:dyDescent="0.15">
      <c r="B752" s="146"/>
      <c r="C752" s="215">
        <v>147</v>
      </c>
      <c r="D752" s="245"/>
      <c r="E752" s="246"/>
      <c r="F752" s="247"/>
      <c r="G752" s="251" t="str">
        <f>IF(D752="","",D752)</f>
        <v/>
      </c>
      <c r="H752" s="254"/>
      <c r="I752" s="254"/>
      <c r="J752" s="254"/>
      <c r="K752" s="254"/>
      <c r="L752" s="255"/>
      <c r="M752" s="260"/>
      <c r="N752" s="261"/>
      <c r="O752" s="262"/>
      <c r="P752" s="269" t="s">
        <v>49</v>
      </c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  <c r="AA752" s="270"/>
      <c r="AB752" s="270"/>
      <c r="AC752" s="270"/>
      <c r="AD752" s="270"/>
      <c r="AE752" s="270"/>
      <c r="AF752" s="270"/>
      <c r="AG752" s="270"/>
      <c r="AH752" s="271"/>
      <c r="AI752" s="217" t="s">
        <v>124</v>
      </c>
      <c r="AJ752" s="218"/>
      <c r="AK752" s="218"/>
      <c r="AL752" s="219"/>
      <c r="AM752" s="220"/>
      <c r="AN752" s="221"/>
      <c r="AO752" s="222"/>
      <c r="AP752" s="155"/>
    </row>
    <row r="753" spans="2:45" ht="17.100000000000001" hidden="1" customHeight="1" x14ac:dyDescent="0.15">
      <c r="B753" s="146"/>
      <c r="C753" s="215"/>
      <c r="D753" s="248"/>
      <c r="E753" s="249"/>
      <c r="F753" s="250"/>
      <c r="G753" s="252"/>
      <c r="H753" s="256"/>
      <c r="I753" s="256"/>
      <c r="J753" s="256"/>
      <c r="K753" s="256"/>
      <c r="L753" s="257"/>
      <c r="M753" s="263"/>
      <c r="N753" s="264"/>
      <c r="O753" s="265"/>
      <c r="P753" s="229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  <c r="AA753" s="230"/>
      <c r="AB753" s="230"/>
      <c r="AC753" s="230"/>
      <c r="AD753" s="230"/>
      <c r="AE753" s="230"/>
      <c r="AF753" s="230"/>
      <c r="AG753" s="230"/>
      <c r="AH753" s="231"/>
      <c r="AI753" s="240" t="str">
        <f>AS754</f>
        <v/>
      </c>
      <c r="AJ753" s="241"/>
      <c r="AK753" s="241"/>
      <c r="AL753" s="242"/>
      <c r="AM753" s="223"/>
      <c r="AN753" s="224"/>
      <c r="AO753" s="225"/>
      <c r="AP753" s="155"/>
      <c r="AS753" s="197" t="s">
        <v>126</v>
      </c>
    </row>
    <row r="754" spans="2:45" ht="17.100000000000001" hidden="1" customHeight="1" x14ac:dyDescent="0.15">
      <c r="B754" s="146"/>
      <c r="C754" s="215"/>
      <c r="D754" s="238"/>
      <c r="E754" s="239"/>
      <c r="F754" s="239"/>
      <c r="G754" s="252"/>
      <c r="H754" s="256"/>
      <c r="I754" s="256"/>
      <c r="J754" s="256"/>
      <c r="K754" s="256"/>
      <c r="L754" s="257"/>
      <c r="M754" s="263"/>
      <c r="N754" s="264"/>
      <c r="O754" s="265"/>
      <c r="P754" s="229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  <c r="AA754" s="230"/>
      <c r="AB754" s="230"/>
      <c r="AC754" s="230"/>
      <c r="AD754" s="230"/>
      <c r="AE754" s="230"/>
      <c r="AF754" s="230"/>
      <c r="AG754" s="230"/>
      <c r="AH754" s="231"/>
      <c r="AI754" s="235"/>
      <c r="AJ754" s="236"/>
      <c r="AK754" s="236"/>
      <c r="AL754" s="237"/>
      <c r="AM754" s="223"/>
      <c r="AN754" s="224"/>
      <c r="AO754" s="225"/>
      <c r="AP754" s="155"/>
      <c r="AS754" s="197" t="str">
        <f>IF('（様式例４）出席簿・子供'!GX131=0,"",'（様式例４）出席簿・子供'!GX131)</f>
        <v/>
      </c>
    </row>
    <row r="755" spans="2:45" ht="17.100000000000001" hidden="1" customHeight="1" x14ac:dyDescent="0.15">
      <c r="B755" s="146"/>
      <c r="C755" s="215"/>
      <c r="D755" s="157"/>
      <c r="E755" s="158" t="s">
        <v>25</v>
      </c>
      <c r="F755" s="157"/>
      <c r="G755" s="252"/>
      <c r="H755" s="256"/>
      <c r="I755" s="256"/>
      <c r="J755" s="256"/>
      <c r="K755" s="256"/>
      <c r="L755" s="257"/>
      <c r="M755" s="263"/>
      <c r="N755" s="264"/>
      <c r="O755" s="265"/>
      <c r="P755" s="229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  <c r="AA755" s="230"/>
      <c r="AB755" s="230"/>
      <c r="AC755" s="230"/>
      <c r="AD755" s="230"/>
      <c r="AE755" s="230"/>
      <c r="AF755" s="230"/>
      <c r="AG755" s="230"/>
      <c r="AH755" s="231"/>
      <c r="AI755" s="240" t="str">
        <f>AS756</f>
        <v/>
      </c>
      <c r="AJ755" s="241"/>
      <c r="AK755" s="241"/>
      <c r="AL755" s="242"/>
      <c r="AM755" s="223"/>
      <c r="AN755" s="224"/>
      <c r="AO755" s="225"/>
      <c r="AP755" s="155"/>
      <c r="AS755" s="197" t="s">
        <v>126</v>
      </c>
    </row>
    <row r="756" spans="2:45" ht="17.100000000000001" hidden="1" customHeight="1" x14ac:dyDescent="0.15">
      <c r="B756" s="146"/>
      <c r="C756" s="216"/>
      <c r="D756" s="243"/>
      <c r="E756" s="244"/>
      <c r="F756" s="244"/>
      <c r="G756" s="253"/>
      <c r="H756" s="258"/>
      <c r="I756" s="258"/>
      <c r="J756" s="258"/>
      <c r="K756" s="258"/>
      <c r="L756" s="259"/>
      <c r="M756" s="266"/>
      <c r="N756" s="267"/>
      <c r="O756" s="268"/>
      <c r="P756" s="232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4"/>
      <c r="AI756" s="235"/>
      <c r="AJ756" s="236"/>
      <c r="AK756" s="236"/>
      <c r="AL756" s="237"/>
      <c r="AM756" s="226"/>
      <c r="AN756" s="227"/>
      <c r="AO756" s="228"/>
      <c r="AP756" s="155"/>
      <c r="AS756" s="197" t="str">
        <f>IF('（様式例４）出席簿・保護者'!GX113=0,"",'（様式例４）出席簿・保護者'!GX113)</f>
        <v/>
      </c>
    </row>
    <row r="757" spans="2:45" ht="17.100000000000001" hidden="1" customHeight="1" x14ac:dyDescent="0.15">
      <c r="B757" s="146"/>
      <c r="C757" s="214">
        <v>148</v>
      </c>
      <c r="D757" s="245"/>
      <c r="E757" s="246"/>
      <c r="F757" s="247"/>
      <c r="G757" s="251" t="str">
        <f>IF(D757="","",D757)</f>
        <v/>
      </c>
      <c r="H757" s="254"/>
      <c r="I757" s="254"/>
      <c r="J757" s="254"/>
      <c r="K757" s="254"/>
      <c r="L757" s="255"/>
      <c r="M757" s="260"/>
      <c r="N757" s="261"/>
      <c r="O757" s="262"/>
      <c r="P757" s="269" t="s">
        <v>49</v>
      </c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  <c r="AA757" s="270"/>
      <c r="AB757" s="270"/>
      <c r="AC757" s="270"/>
      <c r="AD757" s="270"/>
      <c r="AE757" s="270"/>
      <c r="AF757" s="270"/>
      <c r="AG757" s="270"/>
      <c r="AH757" s="271"/>
      <c r="AI757" s="217" t="s">
        <v>124</v>
      </c>
      <c r="AJ757" s="218"/>
      <c r="AK757" s="218"/>
      <c r="AL757" s="219"/>
      <c r="AM757" s="220"/>
      <c r="AN757" s="221"/>
      <c r="AO757" s="222"/>
      <c r="AP757" s="155"/>
    </row>
    <row r="758" spans="2:45" ht="17.100000000000001" hidden="1" customHeight="1" x14ac:dyDescent="0.15">
      <c r="B758" s="146"/>
      <c r="C758" s="215"/>
      <c r="D758" s="248"/>
      <c r="E758" s="249"/>
      <c r="F758" s="250"/>
      <c r="G758" s="252"/>
      <c r="H758" s="256"/>
      <c r="I758" s="256"/>
      <c r="J758" s="256"/>
      <c r="K758" s="256"/>
      <c r="L758" s="257"/>
      <c r="M758" s="263"/>
      <c r="N758" s="264"/>
      <c r="O758" s="265"/>
      <c r="P758" s="229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  <c r="AA758" s="230"/>
      <c r="AB758" s="230"/>
      <c r="AC758" s="230"/>
      <c r="AD758" s="230"/>
      <c r="AE758" s="230"/>
      <c r="AF758" s="230"/>
      <c r="AG758" s="230"/>
      <c r="AH758" s="231"/>
      <c r="AI758" s="240" t="str">
        <f>AS759</f>
        <v/>
      </c>
      <c r="AJ758" s="241"/>
      <c r="AK758" s="241"/>
      <c r="AL758" s="242"/>
      <c r="AM758" s="223"/>
      <c r="AN758" s="224"/>
      <c r="AO758" s="225"/>
      <c r="AP758" s="155"/>
      <c r="AS758" s="197" t="s">
        <v>126</v>
      </c>
    </row>
    <row r="759" spans="2:45" ht="17.100000000000001" hidden="1" customHeight="1" x14ac:dyDescent="0.15">
      <c r="B759" s="146"/>
      <c r="C759" s="215"/>
      <c r="D759" s="238"/>
      <c r="E759" s="239"/>
      <c r="F759" s="239"/>
      <c r="G759" s="252"/>
      <c r="H759" s="256"/>
      <c r="I759" s="256"/>
      <c r="J759" s="256"/>
      <c r="K759" s="256"/>
      <c r="L759" s="257"/>
      <c r="M759" s="263"/>
      <c r="N759" s="264"/>
      <c r="O759" s="265"/>
      <c r="P759" s="229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  <c r="AA759" s="230"/>
      <c r="AB759" s="230"/>
      <c r="AC759" s="230"/>
      <c r="AD759" s="230"/>
      <c r="AE759" s="230"/>
      <c r="AF759" s="230"/>
      <c r="AG759" s="230"/>
      <c r="AH759" s="231"/>
      <c r="AI759" s="235"/>
      <c r="AJ759" s="236"/>
      <c r="AK759" s="236"/>
      <c r="AL759" s="237"/>
      <c r="AM759" s="223"/>
      <c r="AN759" s="224"/>
      <c r="AO759" s="225"/>
      <c r="AP759" s="155"/>
      <c r="AS759" s="197" t="str">
        <f>IF('（様式例４）出席簿・子供'!GY131=0,"",'（様式例４）出席簿・子供'!GY131)</f>
        <v/>
      </c>
    </row>
    <row r="760" spans="2:45" ht="17.100000000000001" hidden="1" customHeight="1" x14ac:dyDescent="0.15">
      <c r="B760" s="146"/>
      <c r="C760" s="215"/>
      <c r="D760" s="157"/>
      <c r="E760" s="158" t="s">
        <v>25</v>
      </c>
      <c r="F760" s="157"/>
      <c r="G760" s="252"/>
      <c r="H760" s="256"/>
      <c r="I760" s="256"/>
      <c r="J760" s="256"/>
      <c r="K760" s="256"/>
      <c r="L760" s="257"/>
      <c r="M760" s="263"/>
      <c r="N760" s="264"/>
      <c r="O760" s="265"/>
      <c r="P760" s="229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  <c r="AA760" s="230"/>
      <c r="AB760" s="230"/>
      <c r="AC760" s="230"/>
      <c r="AD760" s="230"/>
      <c r="AE760" s="230"/>
      <c r="AF760" s="230"/>
      <c r="AG760" s="230"/>
      <c r="AH760" s="231"/>
      <c r="AI760" s="240" t="str">
        <f>AS761</f>
        <v/>
      </c>
      <c r="AJ760" s="241"/>
      <c r="AK760" s="241"/>
      <c r="AL760" s="242"/>
      <c r="AM760" s="223"/>
      <c r="AN760" s="224"/>
      <c r="AO760" s="225"/>
      <c r="AP760" s="155"/>
      <c r="AS760" s="197" t="s">
        <v>126</v>
      </c>
    </row>
    <row r="761" spans="2:45" ht="17.100000000000001" hidden="1" customHeight="1" x14ac:dyDescent="0.15">
      <c r="B761" s="146"/>
      <c r="C761" s="216"/>
      <c r="D761" s="243"/>
      <c r="E761" s="244"/>
      <c r="F761" s="244"/>
      <c r="G761" s="253"/>
      <c r="H761" s="258"/>
      <c r="I761" s="258"/>
      <c r="J761" s="258"/>
      <c r="K761" s="258"/>
      <c r="L761" s="259"/>
      <c r="M761" s="266"/>
      <c r="N761" s="267"/>
      <c r="O761" s="268"/>
      <c r="P761" s="232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4"/>
      <c r="AI761" s="235"/>
      <c r="AJ761" s="236"/>
      <c r="AK761" s="236"/>
      <c r="AL761" s="237"/>
      <c r="AM761" s="226"/>
      <c r="AN761" s="227"/>
      <c r="AO761" s="228"/>
      <c r="AP761" s="155"/>
      <c r="AS761" s="197" t="str">
        <f>IF('（様式例４）出席簿・保護者'!GY113=0,"",'（様式例４）出席簿・保護者'!GY113)</f>
        <v/>
      </c>
    </row>
    <row r="762" spans="2:45" ht="17.100000000000001" hidden="1" customHeight="1" x14ac:dyDescent="0.15">
      <c r="B762" s="146"/>
      <c r="C762" s="215">
        <v>149</v>
      </c>
      <c r="D762" s="245"/>
      <c r="E762" s="246"/>
      <c r="F762" s="247"/>
      <c r="G762" s="251" t="str">
        <f>IF(D762="","",D762)</f>
        <v/>
      </c>
      <c r="H762" s="254"/>
      <c r="I762" s="254"/>
      <c r="J762" s="254"/>
      <c r="K762" s="254"/>
      <c r="L762" s="255"/>
      <c r="M762" s="260"/>
      <c r="N762" s="261"/>
      <c r="O762" s="262"/>
      <c r="P762" s="269" t="s">
        <v>49</v>
      </c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  <c r="AA762" s="270"/>
      <c r="AB762" s="270"/>
      <c r="AC762" s="270"/>
      <c r="AD762" s="270"/>
      <c r="AE762" s="270"/>
      <c r="AF762" s="270"/>
      <c r="AG762" s="270"/>
      <c r="AH762" s="271"/>
      <c r="AI762" s="217" t="s">
        <v>124</v>
      </c>
      <c r="AJ762" s="218"/>
      <c r="AK762" s="218"/>
      <c r="AL762" s="219"/>
      <c r="AM762" s="220"/>
      <c r="AN762" s="221"/>
      <c r="AO762" s="222"/>
      <c r="AP762" s="155"/>
    </row>
    <row r="763" spans="2:45" ht="17.100000000000001" hidden="1" customHeight="1" x14ac:dyDescent="0.15">
      <c r="B763" s="146"/>
      <c r="C763" s="215"/>
      <c r="D763" s="248"/>
      <c r="E763" s="249"/>
      <c r="F763" s="250"/>
      <c r="G763" s="252"/>
      <c r="H763" s="256"/>
      <c r="I763" s="256"/>
      <c r="J763" s="256"/>
      <c r="K763" s="256"/>
      <c r="L763" s="257"/>
      <c r="M763" s="263"/>
      <c r="N763" s="264"/>
      <c r="O763" s="265"/>
      <c r="P763" s="229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  <c r="AA763" s="230"/>
      <c r="AB763" s="230"/>
      <c r="AC763" s="230"/>
      <c r="AD763" s="230"/>
      <c r="AE763" s="230"/>
      <c r="AF763" s="230"/>
      <c r="AG763" s="230"/>
      <c r="AH763" s="231"/>
      <c r="AI763" s="240" t="str">
        <f>AS764</f>
        <v/>
      </c>
      <c r="AJ763" s="241"/>
      <c r="AK763" s="241"/>
      <c r="AL763" s="242"/>
      <c r="AM763" s="223"/>
      <c r="AN763" s="224"/>
      <c r="AO763" s="225"/>
      <c r="AP763" s="155"/>
      <c r="AS763" s="197" t="s">
        <v>126</v>
      </c>
    </row>
    <row r="764" spans="2:45" ht="17.100000000000001" hidden="1" customHeight="1" x14ac:dyDescent="0.15">
      <c r="B764" s="146"/>
      <c r="C764" s="215"/>
      <c r="D764" s="238"/>
      <c r="E764" s="239"/>
      <c r="F764" s="239"/>
      <c r="G764" s="252"/>
      <c r="H764" s="256"/>
      <c r="I764" s="256"/>
      <c r="J764" s="256"/>
      <c r="K764" s="256"/>
      <c r="L764" s="257"/>
      <c r="M764" s="263"/>
      <c r="N764" s="264"/>
      <c r="O764" s="265"/>
      <c r="P764" s="229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  <c r="AA764" s="230"/>
      <c r="AB764" s="230"/>
      <c r="AC764" s="230"/>
      <c r="AD764" s="230"/>
      <c r="AE764" s="230"/>
      <c r="AF764" s="230"/>
      <c r="AG764" s="230"/>
      <c r="AH764" s="231"/>
      <c r="AI764" s="235"/>
      <c r="AJ764" s="236"/>
      <c r="AK764" s="236"/>
      <c r="AL764" s="237"/>
      <c r="AM764" s="223"/>
      <c r="AN764" s="224"/>
      <c r="AO764" s="225"/>
      <c r="AP764" s="155"/>
      <c r="AS764" s="197" t="str">
        <f>IF('（様式例４）出席簿・子供'!GZ131=0,"",'（様式例４）出席簿・子供'!GZ131)</f>
        <v/>
      </c>
    </row>
    <row r="765" spans="2:45" ht="17.100000000000001" hidden="1" customHeight="1" x14ac:dyDescent="0.15">
      <c r="B765" s="146"/>
      <c r="C765" s="215"/>
      <c r="D765" s="157"/>
      <c r="E765" s="158" t="s">
        <v>25</v>
      </c>
      <c r="F765" s="157"/>
      <c r="G765" s="252"/>
      <c r="H765" s="256"/>
      <c r="I765" s="256"/>
      <c r="J765" s="256"/>
      <c r="K765" s="256"/>
      <c r="L765" s="257"/>
      <c r="M765" s="263"/>
      <c r="N765" s="264"/>
      <c r="O765" s="265"/>
      <c r="P765" s="229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  <c r="AA765" s="230"/>
      <c r="AB765" s="230"/>
      <c r="AC765" s="230"/>
      <c r="AD765" s="230"/>
      <c r="AE765" s="230"/>
      <c r="AF765" s="230"/>
      <c r="AG765" s="230"/>
      <c r="AH765" s="231"/>
      <c r="AI765" s="240" t="str">
        <f>AS766</f>
        <v/>
      </c>
      <c r="AJ765" s="241"/>
      <c r="AK765" s="241"/>
      <c r="AL765" s="242"/>
      <c r="AM765" s="223"/>
      <c r="AN765" s="224"/>
      <c r="AO765" s="225"/>
      <c r="AP765" s="155"/>
      <c r="AS765" s="197" t="s">
        <v>126</v>
      </c>
    </row>
    <row r="766" spans="2:45" ht="17.100000000000001" hidden="1" customHeight="1" x14ac:dyDescent="0.15">
      <c r="B766" s="146"/>
      <c r="C766" s="216"/>
      <c r="D766" s="243"/>
      <c r="E766" s="244"/>
      <c r="F766" s="244"/>
      <c r="G766" s="253"/>
      <c r="H766" s="258"/>
      <c r="I766" s="258"/>
      <c r="J766" s="258"/>
      <c r="K766" s="258"/>
      <c r="L766" s="259"/>
      <c r="M766" s="266"/>
      <c r="N766" s="267"/>
      <c r="O766" s="268"/>
      <c r="P766" s="232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4"/>
      <c r="AI766" s="235"/>
      <c r="AJ766" s="236"/>
      <c r="AK766" s="236"/>
      <c r="AL766" s="237"/>
      <c r="AM766" s="226"/>
      <c r="AN766" s="227"/>
      <c r="AO766" s="228"/>
      <c r="AP766" s="155"/>
      <c r="AS766" s="197" t="str">
        <f>IF('（様式例４）出席簿・保護者'!GZ113=0,"",'（様式例４）出席簿・保護者'!GZ113)</f>
        <v/>
      </c>
    </row>
    <row r="767" spans="2:45" ht="17.100000000000001" hidden="1" customHeight="1" x14ac:dyDescent="0.15">
      <c r="B767" s="146"/>
      <c r="C767" s="214">
        <v>150</v>
      </c>
      <c r="D767" s="245"/>
      <c r="E767" s="246"/>
      <c r="F767" s="247"/>
      <c r="G767" s="251" t="str">
        <f>IF(D767="","",D767)</f>
        <v/>
      </c>
      <c r="H767" s="254"/>
      <c r="I767" s="254"/>
      <c r="J767" s="254"/>
      <c r="K767" s="254"/>
      <c r="L767" s="255"/>
      <c r="M767" s="260"/>
      <c r="N767" s="261"/>
      <c r="O767" s="262"/>
      <c r="P767" s="269" t="s">
        <v>49</v>
      </c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  <c r="AA767" s="270"/>
      <c r="AB767" s="270"/>
      <c r="AC767" s="270"/>
      <c r="AD767" s="270"/>
      <c r="AE767" s="270"/>
      <c r="AF767" s="270"/>
      <c r="AG767" s="270"/>
      <c r="AH767" s="271"/>
      <c r="AI767" s="217" t="s">
        <v>124</v>
      </c>
      <c r="AJ767" s="218"/>
      <c r="AK767" s="218"/>
      <c r="AL767" s="219"/>
      <c r="AM767" s="220"/>
      <c r="AN767" s="221"/>
      <c r="AO767" s="222"/>
      <c r="AP767" s="155"/>
    </row>
    <row r="768" spans="2:45" ht="17.100000000000001" hidden="1" customHeight="1" x14ac:dyDescent="0.15">
      <c r="B768" s="146"/>
      <c r="C768" s="215"/>
      <c r="D768" s="248"/>
      <c r="E768" s="249"/>
      <c r="F768" s="250"/>
      <c r="G768" s="252"/>
      <c r="H768" s="256"/>
      <c r="I768" s="256"/>
      <c r="J768" s="256"/>
      <c r="K768" s="256"/>
      <c r="L768" s="257"/>
      <c r="M768" s="263"/>
      <c r="N768" s="264"/>
      <c r="O768" s="265"/>
      <c r="P768" s="229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  <c r="AA768" s="230"/>
      <c r="AB768" s="230"/>
      <c r="AC768" s="230"/>
      <c r="AD768" s="230"/>
      <c r="AE768" s="230"/>
      <c r="AF768" s="230"/>
      <c r="AG768" s="230"/>
      <c r="AH768" s="231"/>
      <c r="AI768" s="208" t="str">
        <f>AS769</f>
        <v/>
      </c>
      <c r="AJ768" s="209"/>
      <c r="AK768" s="209"/>
      <c r="AL768" s="210"/>
      <c r="AM768" s="223"/>
      <c r="AN768" s="224"/>
      <c r="AO768" s="225"/>
      <c r="AP768" s="155"/>
      <c r="AS768" s="197" t="s">
        <v>126</v>
      </c>
    </row>
    <row r="769" spans="2:45" ht="17.100000000000001" hidden="1" customHeight="1" x14ac:dyDescent="0.15">
      <c r="B769" s="146"/>
      <c r="C769" s="215"/>
      <c r="D769" s="238"/>
      <c r="E769" s="239"/>
      <c r="F769" s="239"/>
      <c r="G769" s="252"/>
      <c r="H769" s="256"/>
      <c r="I769" s="256"/>
      <c r="J769" s="256"/>
      <c r="K769" s="256"/>
      <c r="L769" s="257"/>
      <c r="M769" s="263"/>
      <c r="N769" s="264"/>
      <c r="O769" s="265"/>
      <c r="P769" s="229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  <c r="AA769" s="230"/>
      <c r="AB769" s="230"/>
      <c r="AC769" s="230"/>
      <c r="AD769" s="230"/>
      <c r="AE769" s="230"/>
      <c r="AF769" s="230"/>
      <c r="AG769" s="230"/>
      <c r="AH769" s="231"/>
      <c r="AI769" s="235"/>
      <c r="AJ769" s="236"/>
      <c r="AK769" s="236"/>
      <c r="AL769" s="237"/>
      <c r="AM769" s="223"/>
      <c r="AN769" s="224"/>
      <c r="AO769" s="225"/>
      <c r="AP769" s="155"/>
      <c r="AS769" s="197" t="str">
        <f>IF('（様式例４）出席簿・子供'!HA131=0,"",'（様式例４）出席簿・子供'!HA131)</f>
        <v/>
      </c>
    </row>
    <row r="770" spans="2:45" ht="17.100000000000001" hidden="1" customHeight="1" x14ac:dyDescent="0.15">
      <c r="B770" s="146"/>
      <c r="C770" s="215"/>
      <c r="D770" s="157"/>
      <c r="E770" s="158" t="s">
        <v>25</v>
      </c>
      <c r="F770" s="157"/>
      <c r="G770" s="252"/>
      <c r="H770" s="256"/>
      <c r="I770" s="256"/>
      <c r="J770" s="256"/>
      <c r="K770" s="256"/>
      <c r="L770" s="257"/>
      <c r="M770" s="263"/>
      <c r="N770" s="264"/>
      <c r="O770" s="265"/>
      <c r="P770" s="229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  <c r="AA770" s="230"/>
      <c r="AB770" s="230"/>
      <c r="AC770" s="230"/>
      <c r="AD770" s="230"/>
      <c r="AE770" s="230"/>
      <c r="AF770" s="230"/>
      <c r="AG770" s="230"/>
      <c r="AH770" s="231"/>
      <c r="AI770" s="240" t="str">
        <f>AS771</f>
        <v/>
      </c>
      <c r="AJ770" s="241"/>
      <c r="AK770" s="241"/>
      <c r="AL770" s="242"/>
      <c r="AM770" s="223"/>
      <c r="AN770" s="224"/>
      <c r="AO770" s="225"/>
      <c r="AP770" s="155"/>
      <c r="AS770" s="197" t="s">
        <v>126</v>
      </c>
    </row>
    <row r="771" spans="2:45" ht="17.100000000000001" hidden="1" customHeight="1" x14ac:dyDescent="0.15">
      <c r="B771" s="146"/>
      <c r="C771" s="216"/>
      <c r="D771" s="243"/>
      <c r="E771" s="244"/>
      <c r="F771" s="244"/>
      <c r="G771" s="253"/>
      <c r="H771" s="258"/>
      <c r="I771" s="258"/>
      <c r="J771" s="258"/>
      <c r="K771" s="258"/>
      <c r="L771" s="259"/>
      <c r="M771" s="266"/>
      <c r="N771" s="267"/>
      <c r="O771" s="268"/>
      <c r="P771" s="232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4"/>
      <c r="AI771" s="211"/>
      <c r="AJ771" s="212"/>
      <c r="AK771" s="212"/>
      <c r="AL771" s="213"/>
      <c r="AM771" s="226"/>
      <c r="AN771" s="227"/>
      <c r="AO771" s="228"/>
      <c r="AP771" s="155"/>
      <c r="AS771" s="197" t="str">
        <f>IF('（様式例４）出席簿・保護者'!HA113=0,"",'（様式例４）出席簿・保護者'!HA113)</f>
        <v/>
      </c>
    </row>
    <row r="772" spans="2:45" ht="9.9499999999999993" customHeight="1" thickBot="1" x14ac:dyDescent="0.2">
      <c r="B772" s="146"/>
      <c r="C772" s="177"/>
      <c r="D772" s="186"/>
      <c r="E772" s="186"/>
      <c r="F772" s="186"/>
      <c r="G772" s="154"/>
      <c r="H772" s="187"/>
      <c r="I772" s="187"/>
      <c r="J772" s="187"/>
      <c r="K772" s="187"/>
      <c r="L772" s="187"/>
      <c r="M772" s="187"/>
      <c r="N772" s="187"/>
      <c r="O772" s="187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9"/>
      <c r="AJ772" s="190"/>
      <c r="AK772" s="190"/>
      <c r="AL772" s="190"/>
      <c r="AM772" s="154"/>
      <c r="AN772" s="154"/>
      <c r="AO772" s="154"/>
      <c r="AP772" s="155"/>
    </row>
    <row r="773" spans="2:45" ht="17.100000000000001" customHeight="1" thickTop="1" x14ac:dyDescent="0.15">
      <c r="B773" s="146"/>
      <c r="C773" s="334" t="s">
        <v>0</v>
      </c>
      <c r="D773" s="335"/>
      <c r="E773" s="335"/>
      <c r="F773" s="335"/>
      <c r="G773" s="335"/>
      <c r="H773" s="311" t="s">
        <v>62</v>
      </c>
      <c r="I773" s="311"/>
      <c r="J773" s="311"/>
      <c r="K773" s="311"/>
      <c r="L773" s="311"/>
      <c r="M773" s="311"/>
      <c r="N773" s="311"/>
      <c r="O773" s="312"/>
      <c r="P773" s="346"/>
      <c r="Q773" s="346"/>
      <c r="R773" s="346"/>
      <c r="S773" s="346"/>
      <c r="T773" s="347"/>
      <c r="U773" s="315" t="s">
        <v>26</v>
      </c>
      <c r="V773" s="348"/>
      <c r="W773" s="348"/>
      <c r="X773" s="348"/>
      <c r="Y773" s="348"/>
      <c r="Z773" s="349"/>
      <c r="AA773" s="335" t="s">
        <v>27</v>
      </c>
      <c r="AB773" s="335"/>
      <c r="AC773" s="335"/>
      <c r="AD773" s="335"/>
      <c r="AE773" s="335"/>
      <c r="AF773" s="335"/>
      <c r="AG773" s="335"/>
      <c r="AH773" s="335"/>
      <c r="AI773" s="340">
        <f>P773+P775</f>
        <v>0</v>
      </c>
      <c r="AJ773" s="341"/>
      <c r="AK773" s="341"/>
      <c r="AL773" s="341"/>
      <c r="AM773" s="341"/>
      <c r="AN773" s="315" t="s">
        <v>26</v>
      </c>
      <c r="AO773" s="316"/>
      <c r="AP773" s="155"/>
    </row>
    <row r="774" spans="2:45" ht="17.100000000000001" customHeight="1" x14ac:dyDescent="0.15">
      <c r="B774" s="146"/>
      <c r="C774" s="336"/>
      <c r="D774" s="337"/>
      <c r="E774" s="337"/>
      <c r="F774" s="337"/>
      <c r="G774" s="337"/>
      <c r="H774" s="313"/>
      <c r="I774" s="313"/>
      <c r="J774" s="313"/>
      <c r="K774" s="313"/>
      <c r="L774" s="313"/>
      <c r="M774" s="313"/>
      <c r="N774" s="313"/>
      <c r="O774" s="314"/>
      <c r="P774" s="325"/>
      <c r="Q774" s="325"/>
      <c r="R774" s="325"/>
      <c r="S774" s="325"/>
      <c r="T774" s="326"/>
      <c r="U774" s="350"/>
      <c r="V774" s="350"/>
      <c r="W774" s="350"/>
      <c r="X774" s="350"/>
      <c r="Y774" s="350"/>
      <c r="Z774" s="351"/>
      <c r="AA774" s="337"/>
      <c r="AB774" s="337"/>
      <c r="AC774" s="337"/>
      <c r="AD774" s="337"/>
      <c r="AE774" s="337"/>
      <c r="AF774" s="337"/>
      <c r="AG774" s="337"/>
      <c r="AH774" s="337"/>
      <c r="AI774" s="342"/>
      <c r="AJ774" s="343"/>
      <c r="AK774" s="343"/>
      <c r="AL774" s="343"/>
      <c r="AM774" s="343"/>
      <c r="AN774" s="317"/>
      <c r="AO774" s="318"/>
      <c r="AP774" s="155"/>
    </row>
    <row r="775" spans="2:45" ht="17.100000000000001" customHeight="1" x14ac:dyDescent="0.15">
      <c r="B775" s="146"/>
      <c r="C775" s="336"/>
      <c r="D775" s="337"/>
      <c r="E775" s="337"/>
      <c r="F775" s="337"/>
      <c r="G775" s="337"/>
      <c r="H775" s="321" t="s">
        <v>63</v>
      </c>
      <c r="I775" s="321"/>
      <c r="J775" s="321"/>
      <c r="K775" s="321"/>
      <c r="L775" s="321"/>
      <c r="M775" s="321"/>
      <c r="N775" s="321"/>
      <c r="O775" s="322"/>
      <c r="P775" s="325"/>
      <c r="Q775" s="325"/>
      <c r="R775" s="325"/>
      <c r="S775" s="325"/>
      <c r="T775" s="326"/>
      <c r="U775" s="329" t="s">
        <v>26</v>
      </c>
      <c r="V775" s="330"/>
      <c r="W775" s="330"/>
      <c r="X775" s="330"/>
      <c r="Y775" s="330"/>
      <c r="Z775" s="331"/>
      <c r="AA775" s="337"/>
      <c r="AB775" s="337"/>
      <c r="AC775" s="337"/>
      <c r="AD775" s="337"/>
      <c r="AE775" s="337"/>
      <c r="AF775" s="337"/>
      <c r="AG775" s="337"/>
      <c r="AH775" s="337"/>
      <c r="AI775" s="342"/>
      <c r="AJ775" s="343"/>
      <c r="AK775" s="343"/>
      <c r="AL775" s="343"/>
      <c r="AM775" s="343"/>
      <c r="AN775" s="317"/>
      <c r="AO775" s="318"/>
      <c r="AP775" s="155"/>
    </row>
    <row r="776" spans="2:45" ht="17.100000000000001" customHeight="1" thickBot="1" x14ac:dyDescent="0.2">
      <c r="B776" s="146"/>
      <c r="C776" s="338"/>
      <c r="D776" s="339"/>
      <c r="E776" s="339"/>
      <c r="F776" s="339"/>
      <c r="G776" s="339"/>
      <c r="H776" s="323"/>
      <c r="I776" s="323"/>
      <c r="J776" s="323"/>
      <c r="K776" s="323"/>
      <c r="L776" s="323"/>
      <c r="M776" s="323"/>
      <c r="N776" s="323"/>
      <c r="O776" s="324"/>
      <c r="P776" s="327"/>
      <c r="Q776" s="327"/>
      <c r="R776" s="327"/>
      <c r="S776" s="327"/>
      <c r="T776" s="328"/>
      <c r="U776" s="332"/>
      <c r="V776" s="332"/>
      <c r="W776" s="332"/>
      <c r="X776" s="332"/>
      <c r="Y776" s="332"/>
      <c r="Z776" s="333"/>
      <c r="AA776" s="339"/>
      <c r="AB776" s="339"/>
      <c r="AC776" s="339"/>
      <c r="AD776" s="339"/>
      <c r="AE776" s="339"/>
      <c r="AF776" s="339"/>
      <c r="AG776" s="339"/>
      <c r="AH776" s="339"/>
      <c r="AI776" s="344"/>
      <c r="AJ776" s="345"/>
      <c r="AK776" s="345"/>
      <c r="AL776" s="345"/>
      <c r="AM776" s="345"/>
      <c r="AN776" s="319"/>
      <c r="AO776" s="320"/>
      <c r="AP776" s="155"/>
    </row>
    <row r="777" spans="2:45" ht="36" customHeight="1" thickTop="1" x14ac:dyDescent="0.15">
      <c r="B777" s="167"/>
      <c r="C777" s="28" t="s">
        <v>127</v>
      </c>
      <c r="D777" s="185"/>
      <c r="E777" s="185"/>
      <c r="F777" s="185"/>
      <c r="G777" s="191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92"/>
      <c r="AN777" s="192"/>
      <c r="AO777" s="192"/>
      <c r="AP777" s="176"/>
    </row>
    <row r="778" spans="2:45" s="193" customFormat="1" ht="17.100000000000001" customHeight="1" x14ac:dyDescent="0.15">
      <c r="AS778" s="198"/>
    </row>
    <row r="779" spans="2:45" s="193" customFormat="1" ht="17.100000000000001" customHeight="1" x14ac:dyDescent="0.15">
      <c r="AS779" s="198"/>
    </row>
    <row r="780" spans="2:45" s="193" customFormat="1" ht="17.100000000000001" customHeight="1" x14ac:dyDescent="0.15">
      <c r="AS780" s="198"/>
    </row>
    <row r="781" spans="2:45" s="193" customFormat="1" ht="18" customHeight="1" x14ac:dyDescent="0.15">
      <c r="AS781" s="198"/>
    </row>
    <row r="782" spans="2:45" s="193" customFormat="1" ht="18" customHeight="1" x14ac:dyDescent="0.15">
      <c r="AS782" s="198"/>
    </row>
    <row r="783" spans="2:45" s="193" customFormat="1" ht="18" customHeight="1" x14ac:dyDescent="0.15">
      <c r="AS783" s="198"/>
    </row>
    <row r="784" spans="2:45" s="193" customFormat="1" ht="18" customHeight="1" x14ac:dyDescent="0.15">
      <c r="AS784" s="198"/>
    </row>
    <row r="785" spans="2:45" s="193" customFormat="1" ht="18" customHeight="1" x14ac:dyDescent="0.15">
      <c r="AS785" s="198"/>
    </row>
    <row r="786" spans="2:45" ht="17.100000000000001" customHeight="1" x14ac:dyDescent="0.15">
      <c r="B786" s="148"/>
      <c r="C786" s="148"/>
      <c r="D786" s="148"/>
      <c r="E786" s="148"/>
      <c r="F786" s="148"/>
      <c r="G786" s="194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54"/>
      <c r="AN786" s="154"/>
      <c r="AO786" s="154"/>
      <c r="AP786" s="148"/>
    </row>
    <row r="787" spans="2:45" s="193" customFormat="1" ht="32.25" customHeight="1" x14ac:dyDescent="0.15">
      <c r="AS787" s="198"/>
    </row>
    <row r="788" spans="2:45" s="193" customFormat="1" ht="17.100000000000001" customHeight="1" x14ac:dyDescent="0.15">
      <c r="AS788" s="198"/>
    </row>
    <row r="789" spans="2:45" s="193" customFormat="1" ht="17.100000000000001" customHeight="1" x14ac:dyDescent="0.15">
      <c r="AS789" s="198"/>
    </row>
    <row r="790" spans="2:45" s="193" customFormat="1" ht="17.100000000000001" customHeight="1" x14ac:dyDescent="0.15">
      <c r="AS790" s="198"/>
    </row>
    <row r="791" spans="2:45" s="193" customFormat="1" ht="17.100000000000001" customHeight="1" x14ac:dyDescent="0.15">
      <c r="AS791" s="198"/>
    </row>
    <row r="792" spans="2:45" s="193" customFormat="1" ht="17.100000000000001" customHeight="1" x14ac:dyDescent="0.15">
      <c r="AS792" s="198"/>
    </row>
    <row r="793" spans="2:45" s="193" customFormat="1" ht="17.100000000000001" customHeight="1" x14ac:dyDescent="0.15">
      <c r="AS793" s="198"/>
    </row>
    <row r="794" spans="2:45" s="193" customFormat="1" ht="17.100000000000001" customHeight="1" x14ac:dyDescent="0.15">
      <c r="AS794" s="198"/>
    </row>
    <row r="795" spans="2:45" s="193" customFormat="1" ht="17.100000000000001" customHeight="1" x14ac:dyDescent="0.15">
      <c r="AS795" s="198"/>
    </row>
    <row r="796" spans="2:45" s="193" customFormat="1" ht="17.100000000000001" customHeight="1" x14ac:dyDescent="0.15">
      <c r="AS796" s="198"/>
    </row>
    <row r="797" spans="2:45" s="193" customFormat="1" ht="17.100000000000001" customHeight="1" x14ac:dyDescent="0.15">
      <c r="AS797" s="198"/>
    </row>
    <row r="798" spans="2:45" s="193" customFormat="1" ht="17.100000000000001" customHeight="1" x14ac:dyDescent="0.15">
      <c r="AS798" s="198"/>
    </row>
    <row r="799" spans="2:45" s="193" customFormat="1" ht="17.100000000000001" customHeight="1" x14ac:dyDescent="0.15">
      <c r="AS799" s="198"/>
    </row>
    <row r="800" spans="2:45" s="193" customFormat="1" ht="17.100000000000001" customHeight="1" x14ac:dyDescent="0.15">
      <c r="AS800" s="198"/>
    </row>
    <row r="801" spans="45:45" s="193" customFormat="1" ht="17.100000000000001" customHeight="1" x14ac:dyDescent="0.15">
      <c r="AS801" s="198"/>
    </row>
    <row r="802" spans="45:45" s="193" customFormat="1" ht="17.100000000000001" customHeight="1" x14ac:dyDescent="0.15">
      <c r="AS802" s="198"/>
    </row>
    <row r="803" spans="45:45" s="193" customFormat="1" ht="17.100000000000001" customHeight="1" x14ac:dyDescent="0.15">
      <c r="AS803" s="198"/>
    </row>
    <row r="804" spans="45:45" s="193" customFormat="1" ht="17.100000000000001" customHeight="1" x14ac:dyDescent="0.15">
      <c r="AS804" s="198"/>
    </row>
    <row r="805" spans="45:45" s="193" customFormat="1" ht="17.100000000000001" customHeight="1" x14ac:dyDescent="0.15">
      <c r="AS805" s="198"/>
    </row>
    <row r="806" spans="45:45" s="193" customFormat="1" ht="17.100000000000001" customHeight="1" x14ac:dyDescent="0.15">
      <c r="AS806" s="198"/>
    </row>
    <row r="807" spans="45:45" s="193" customFormat="1" ht="17.100000000000001" customHeight="1" x14ac:dyDescent="0.15">
      <c r="AS807" s="198"/>
    </row>
    <row r="808" spans="45:45" s="193" customFormat="1" ht="17.100000000000001" customHeight="1" x14ac:dyDescent="0.15">
      <c r="AS808" s="198"/>
    </row>
    <row r="809" spans="45:45" s="193" customFormat="1" ht="17.100000000000001" customHeight="1" x14ac:dyDescent="0.15">
      <c r="AS809" s="198"/>
    </row>
    <row r="810" spans="45:45" s="193" customFormat="1" ht="17.100000000000001" customHeight="1" x14ac:dyDescent="0.15">
      <c r="AS810" s="198"/>
    </row>
    <row r="811" spans="45:45" s="193" customFormat="1" ht="17.100000000000001" customHeight="1" x14ac:dyDescent="0.15">
      <c r="AS811" s="198"/>
    </row>
    <row r="812" spans="45:45" s="193" customFormat="1" ht="17.100000000000001" customHeight="1" x14ac:dyDescent="0.15">
      <c r="AS812" s="198"/>
    </row>
    <row r="813" spans="45:45" s="193" customFormat="1" ht="17.100000000000001" customHeight="1" x14ac:dyDescent="0.15">
      <c r="AS813" s="198"/>
    </row>
    <row r="814" spans="45:45" s="193" customFormat="1" ht="17.100000000000001" customHeight="1" x14ac:dyDescent="0.15">
      <c r="AS814" s="198"/>
    </row>
    <row r="815" spans="45:45" s="193" customFormat="1" ht="17.100000000000001" customHeight="1" x14ac:dyDescent="0.15">
      <c r="AS815" s="198"/>
    </row>
    <row r="816" spans="45:45" s="193" customFormat="1" ht="17.100000000000001" customHeight="1" x14ac:dyDescent="0.15">
      <c r="AS816" s="198"/>
    </row>
    <row r="817" spans="45:45" s="193" customFormat="1" ht="17.100000000000001" customHeight="1" x14ac:dyDescent="0.15">
      <c r="AS817" s="198"/>
    </row>
    <row r="818" spans="45:45" s="193" customFormat="1" ht="17.100000000000001" customHeight="1" x14ac:dyDescent="0.15">
      <c r="AS818" s="198"/>
    </row>
    <row r="819" spans="45:45" s="193" customFormat="1" ht="17.100000000000001" customHeight="1" x14ac:dyDescent="0.15">
      <c r="AS819" s="198"/>
    </row>
    <row r="820" spans="45:45" s="193" customFormat="1" ht="17.100000000000001" customHeight="1" x14ac:dyDescent="0.15">
      <c r="AS820" s="198"/>
    </row>
    <row r="821" spans="45:45" s="193" customFormat="1" ht="17.100000000000001" customHeight="1" x14ac:dyDescent="0.15">
      <c r="AS821" s="198"/>
    </row>
    <row r="822" spans="45:45" s="193" customFormat="1" ht="17.100000000000001" customHeight="1" x14ac:dyDescent="0.15">
      <c r="AS822" s="198"/>
    </row>
    <row r="823" spans="45:45" s="193" customFormat="1" ht="17.100000000000001" customHeight="1" x14ac:dyDescent="0.15">
      <c r="AS823" s="198"/>
    </row>
    <row r="824" spans="45:45" s="193" customFormat="1" ht="17.100000000000001" customHeight="1" x14ac:dyDescent="0.15">
      <c r="AS824" s="198"/>
    </row>
    <row r="825" spans="45:45" s="193" customFormat="1" ht="17.100000000000001" customHeight="1" x14ac:dyDescent="0.15">
      <c r="AS825" s="198"/>
    </row>
    <row r="826" spans="45:45" s="193" customFormat="1" ht="17.100000000000001" customHeight="1" x14ac:dyDescent="0.15">
      <c r="AS826" s="198"/>
    </row>
    <row r="827" spans="45:45" s="193" customFormat="1" ht="17.100000000000001" customHeight="1" x14ac:dyDescent="0.15">
      <c r="AS827" s="198"/>
    </row>
    <row r="828" spans="45:45" s="193" customFormat="1" ht="17.100000000000001" customHeight="1" x14ac:dyDescent="0.15">
      <c r="AS828" s="198"/>
    </row>
    <row r="829" spans="45:45" s="193" customFormat="1" ht="17.100000000000001" customHeight="1" x14ac:dyDescent="0.15">
      <c r="AS829" s="198"/>
    </row>
    <row r="830" spans="45:45" s="193" customFormat="1" ht="17.100000000000001" customHeight="1" x14ac:dyDescent="0.15">
      <c r="AS830" s="198"/>
    </row>
    <row r="831" spans="45:45" s="193" customFormat="1" ht="17.100000000000001" customHeight="1" x14ac:dyDescent="0.15">
      <c r="AS831" s="198"/>
    </row>
    <row r="832" spans="45:45" s="193" customFormat="1" ht="17.100000000000001" customHeight="1" x14ac:dyDescent="0.15">
      <c r="AS832" s="198"/>
    </row>
    <row r="833" spans="45:45" s="193" customFormat="1" ht="17.100000000000001" customHeight="1" x14ac:dyDescent="0.15">
      <c r="AS833" s="198"/>
    </row>
    <row r="834" spans="45:45" s="193" customFormat="1" ht="17.100000000000001" customHeight="1" x14ac:dyDescent="0.15">
      <c r="AS834" s="198"/>
    </row>
    <row r="835" spans="45:45" s="193" customFormat="1" ht="17.100000000000001" customHeight="1" x14ac:dyDescent="0.15">
      <c r="AS835" s="198"/>
    </row>
    <row r="836" spans="45:45" s="193" customFormat="1" ht="17.100000000000001" customHeight="1" x14ac:dyDescent="0.15">
      <c r="AS836" s="198"/>
    </row>
    <row r="837" spans="45:45" s="193" customFormat="1" ht="17.100000000000001" customHeight="1" x14ac:dyDescent="0.15">
      <c r="AS837" s="198"/>
    </row>
    <row r="838" spans="45:45" s="193" customFormat="1" ht="17.100000000000001" customHeight="1" x14ac:dyDescent="0.15">
      <c r="AS838" s="198"/>
    </row>
    <row r="839" spans="45:45" s="193" customFormat="1" ht="17.100000000000001" customHeight="1" x14ac:dyDescent="0.15">
      <c r="AS839" s="198"/>
    </row>
    <row r="840" spans="45:45" s="193" customFormat="1" ht="17.100000000000001" customHeight="1" x14ac:dyDescent="0.15">
      <c r="AS840" s="198"/>
    </row>
  </sheetData>
  <sheetProtection formatCells="0" formatRows="0"/>
  <mergeCells count="1972">
    <mergeCell ref="AI723:AL724"/>
    <mergeCell ref="AI725:AL726"/>
    <mergeCell ref="AI447:AL447"/>
    <mergeCell ref="AI458:AL458"/>
    <mergeCell ref="AI468:AL468"/>
    <mergeCell ref="AI478:AL478"/>
    <mergeCell ref="AI488:AL488"/>
    <mergeCell ref="AI498:AL498"/>
    <mergeCell ref="AI511:AL512"/>
    <mergeCell ref="AI518:AL518"/>
    <mergeCell ref="AI758:AL759"/>
    <mergeCell ref="AI737:AL737"/>
    <mergeCell ref="AI738:AL739"/>
    <mergeCell ref="AI740:AL741"/>
    <mergeCell ref="AI742:AL742"/>
    <mergeCell ref="AI743:AL744"/>
    <mergeCell ref="AI767:AL767"/>
    <mergeCell ref="AI747:AL747"/>
    <mergeCell ref="AI748:AL749"/>
    <mergeCell ref="AI750:AL751"/>
    <mergeCell ref="AI752:AL752"/>
    <mergeCell ref="AI635:AL635"/>
    <mergeCell ref="AI636:AL637"/>
    <mergeCell ref="AI638:AL639"/>
    <mergeCell ref="AI640:AL640"/>
    <mergeCell ref="AI641:AL642"/>
    <mergeCell ref="AI643:AL644"/>
    <mergeCell ref="AI645:AL645"/>
    <mergeCell ref="AI646:AL647"/>
    <mergeCell ref="AI648:AL649"/>
    <mergeCell ref="AI650:AL650"/>
    <mergeCell ref="AI651:AL652"/>
    <mergeCell ref="AI106:AL107"/>
    <mergeCell ref="AI108:AL109"/>
    <mergeCell ref="AI110:AL110"/>
    <mergeCell ref="AI111:AL112"/>
    <mergeCell ref="AI113:AL114"/>
    <mergeCell ref="AI595:AL595"/>
    <mergeCell ref="AI596:AL597"/>
    <mergeCell ref="AI598:AL599"/>
    <mergeCell ref="AI600:AL600"/>
    <mergeCell ref="AI601:AL602"/>
    <mergeCell ref="AI603:AL604"/>
    <mergeCell ref="AI606:AL607"/>
    <mergeCell ref="AI608:AL609"/>
    <mergeCell ref="AI613:AL614"/>
    <mergeCell ref="AI615:AL615"/>
    <mergeCell ref="AI616:AL617"/>
    <mergeCell ref="AI618:AL619"/>
    <mergeCell ref="AI141:AL142"/>
    <mergeCell ref="AI178:AL178"/>
    <mergeCell ref="AI188:AL188"/>
    <mergeCell ref="AI199:AL199"/>
    <mergeCell ref="AI209:AL209"/>
    <mergeCell ref="AI219:AL219"/>
    <mergeCell ref="AI229:AL229"/>
    <mergeCell ref="AI239:AL239"/>
    <mergeCell ref="AI249:AL249"/>
    <mergeCell ref="AI260:AL260"/>
    <mergeCell ref="AI270:AL270"/>
    <mergeCell ref="AI280:AL280"/>
    <mergeCell ref="AI290:AL290"/>
    <mergeCell ref="AI300:AL300"/>
    <mergeCell ref="AI310:AL310"/>
    <mergeCell ref="AI38:AL38"/>
    <mergeCell ref="AI39:AL40"/>
    <mergeCell ref="AI43:AL43"/>
    <mergeCell ref="AI44:AL45"/>
    <mergeCell ref="AI46:AL47"/>
    <mergeCell ref="AI48:AL48"/>
    <mergeCell ref="AI53:AL53"/>
    <mergeCell ref="AI54:AL55"/>
    <mergeCell ref="AI56:AL57"/>
    <mergeCell ref="AI58:AL58"/>
    <mergeCell ref="AI73:AL74"/>
    <mergeCell ref="AI68:AL69"/>
    <mergeCell ref="AI70:AL70"/>
    <mergeCell ref="AI71:AL72"/>
    <mergeCell ref="AI75:AL75"/>
    <mergeCell ref="AI76:AL77"/>
    <mergeCell ref="AI78:AL79"/>
    <mergeCell ref="C727:C731"/>
    <mergeCell ref="D727:F728"/>
    <mergeCell ref="G727:G731"/>
    <mergeCell ref="H727:L731"/>
    <mergeCell ref="D742:F743"/>
    <mergeCell ref="G742:G746"/>
    <mergeCell ref="H742:L746"/>
    <mergeCell ref="D744:F744"/>
    <mergeCell ref="D737:F738"/>
    <mergeCell ref="H737:L741"/>
    <mergeCell ref="G752:G756"/>
    <mergeCell ref="H752:L756"/>
    <mergeCell ref="M752:O756"/>
    <mergeCell ref="P752:AH752"/>
    <mergeCell ref="AM752:AO756"/>
    <mergeCell ref="P753:AH756"/>
    <mergeCell ref="D747:F748"/>
    <mergeCell ref="G747:G751"/>
    <mergeCell ref="H747:L751"/>
    <mergeCell ref="M747:O751"/>
    <mergeCell ref="P747:AH747"/>
    <mergeCell ref="P748:AH751"/>
    <mergeCell ref="D749:F749"/>
    <mergeCell ref="D751:F751"/>
    <mergeCell ref="AI753:AL754"/>
    <mergeCell ref="AI755:AL756"/>
    <mergeCell ref="AI735:AL736"/>
    <mergeCell ref="AI727:AL727"/>
    <mergeCell ref="AI745:AL746"/>
    <mergeCell ref="AI733:AL734"/>
    <mergeCell ref="H767:L771"/>
    <mergeCell ref="M767:O771"/>
    <mergeCell ref="P767:AH767"/>
    <mergeCell ref="M727:O731"/>
    <mergeCell ref="P727:AH727"/>
    <mergeCell ref="AM767:AO771"/>
    <mergeCell ref="P768:AH771"/>
    <mergeCell ref="AI728:AL729"/>
    <mergeCell ref="AI730:AL731"/>
    <mergeCell ref="AI732:AL732"/>
    <mergeCell ref="D769:F769"/>
    <mergeCell ref="D771:F771"/>
    <mergeCell ref="AM727:AO731"/>
    <mergeCell ref="P728:AH731"/>
    <mergeCell ref="D729:F729"/>
    <mergeCell ref="D731:F731"/>
    <mergeCell ref="D754:F754"/>
    <mergeCell ref="D756:F756"/>
    <mergeCell ref="AM747:AO751"/>
    <mergeCell ref="D752:F753"/>
    <mergeCell ref="D762:F763"/>
    <mergeCell ref="G762:G766"/>
    <mergeCell ref="H762:L766"/>
    <mergeCell ref="M762:O766"/>
    <mergeCell ref="P762:AH762"/>
    <mergeCell ref="P763:AH766"/>
    <mergeCell ref="D764:F764"/>
    <mergeCell ref="D766:F766"/>
    <mergeCell ref="AI770:AL771"/>
    <mergeCell ref="AI757:AL757"/>
    <mergeCell ref="AI768:AL769"/>
    <mergeCell ref="P650:AH650"/>
    <mergeCell ref="AM650:AO654"/>
    <mergeCell ref="P651:AH654"/>
    <mergeCell ref="D650:F651"/>
    <mergeCell ref="D654:F654"/>
    <mergeCell ref="AM640:AO644"/>
    <mergeCell ref="P641:AH644"/>
    <mergeCell ref="M645:O649"/>
    <mergeCell ref="P645:AH645"/>
    <mergeCell ref="D652:F652"/>
    <mergeCell ref="AM645:AO649"/>
    <mergeCell ref="P646:AH649"/>
    <mergeCell ref="D647:F647"/>
    <mergeCell ref="D649:F649"/>
    <mergeCell ref="G645:G649"/>
    <mergeCell ref="C722:C726"/>
    <mergeCell ref="D722:F723"/>
    <mergeCell ref="G722:G726"/>
    <mergeCell ref="H722:L726"/>
    <mergeCell ref="G650:G654"/>
    <mergeCell ref="H650:L654"/>
    <mergeCell ref="C650:C654"/>
    <mergeCell ref="C656:C660"/>
    <mergeCell ref="D656:F657"/>
    <mergeCell ref="G656:G660"/>
    <mergeCell ref="M722:O726"/>
    <mergeCell ref="P722:AH722"/>
    <mergeCell ref="AM722:AO726"/>
    <mergeCell ref="P723:AH726"/>
    <mergeCell ref="D724:F724"/>
    <mergeCell ref="D726:F726"/>
    <mergeCell ref="AI722:AL722"/>
    <mergeCell ref="P38:AH38"/>
    <mergeCell ref="P773:T774"/>
    <mergeCell ref="U773:Z774"/>
    <mergeCell ref="AA773:AH776"/>
    <mergeCell ref="P80:AH80"/>
    <mergeCell ref="P85:AH85"/>
    <mergeCell ref="P630:AH630"/>
    <mergeCell ref="P43:AH43"/>
    <mergeCell ref="AI13:AL13"/>
    <mergeCell ref="AI14:AL15"/>
    <mergeCell ref="P49:AH52"/>
    <mergeCell ref="AI18:AL18"/>
    <mergeCell ref="AI19:AL20"/>
    <mergeCell ref="AI21:AL22"/>
    <mergeCell ref="AI23:AL23"/>
    <mergeCell ref="AI24:AL25"/>
    <mergeCell ref="AI26:AL27"/>
    <mergeCell ref="AI29:AL30"/>
    <mergeCell ref="P621:AH624"/>
    <mergeCell ref="P625:AH625"/>
    <mergeCell ref="AI623:AL624"/>
    <mergeCell ref="AI621:AL622"/>
    <mergeCell ref="AI620:AL620"/>
    <mergeCell ref="AI631:AL632"/>
    <mergeCell ref="AI633:AL634"/>
    <mergeCell ref="P631:AH634"/>
    <mergeCell ref="AI625:AL625"/>
    <mergeCell ref="AI626:AL627"/>
    <mergeCell ref="AI628:AL629"/>
    <mergeCell ref="P626:AH629"/>
    <mergeCell ref="AI630:AL630"/>
    <mergeCell ref="P636:AH639"/>
    <mergeCell ref="G58:G62"/>
    <mergeCell ref="H58:L62"/>
    <mergeCell ref="C625:C629"/>
    <mergeCell ref="D625:F626"/>
    <mergeCell ref="G625:G629"/>
    <mergeCell ref="C65:C69"/>
    <mergeCell ref="H620:L624"/>
    <mergeCell ref="D627:F627"/>
    <mergeCell ref="AI773:AM776"/>
    <mergeCell ref="P732:AH732"/>
    <mergeCell ref="D732:F733"/>
    <mergeCell ref="G732:G736"/>
    <mergeCell ref="H732:L736"/>
    <mergeCell ref="M732:O736"/>
    <mergeCell ref="AM732:AO736"/>
    <mergeCell ref="P733:AH736"/>
    <mergeCell ref="D767:F768"/>
    <mergeCell ref="G767:G771"/>
    <mergeCell ref="AM620:AO624"/>
    <mergeCell ref="M630:O634"/>
    <mergeCell ref="H625:L629"/>
    <mergeCell ref="M625:O629"/>
    <mergeCell ref="AM630:AO634"/>
    <mergeCell ref="AM625:AO629"/>
    <mergeCell ref="C635:C639"/>
    <mergeCell ref="D635:F636"/>
    <mergeCell ref="G635:G639"/>
    <mergeCell ref="H635:L639"/>
    <mergeCell ref="G630:G634"/>
    <mergeCell ref="H630:L634"/>
    <mergeCell ref="M635:O639"/>
    <mergeCell ref="C630:C634"/>
    <mergeCell ref="C620:C624"/>
    <mergeCell ref="H773:O774"/>
    <mergeCell ref="AN773:AO776"/>
    <mergeCell ref="H775:O776"/>
    <mergeCell ref="P775:T776"/>
    <mergeCell ref="U775:Z776"/>
    <mergeCell ref="C773:G776"/>
    <mergeCell ref="M620:O624"/>
    <mergeCell ref="D624:F624"/>
    <mergeCell ref="G737:G741"/>
    <mergeCell ref="D620:F621"/>
    <mergeCell ref="G620:G624"/>
    <mergeCell ref="C645:C649"/>
    <mergeCell ref="D645:F646"/>
    <mergeCell ref="D734:F734"/>
    <mergeCell ref="D736:F736"/>
    <mergeCell ref="D629:F629"/>
    <mergeCell ref="D630:F631"/>
    <mergeCell ref="D634:F634"/>
    <mergeCell ref="D622:F622"/>
    <mergeCell ref="C640:C644"/>
    <mergeCell ref="D640:F641"/>
    <mergeCell ref="G640:G644"/>
    <mergeCell ref="H640:L644"/>
    <mergeCell ref="M640:O644"/>
    <mergeCell ref="D642:F642"/>
    <mergeCell ref="D644:F644"/>
    <mergeCell ref="D632:F632"/>
    <mergeCell ref="AM635:AO639"/>
    <mergeCell ref="D637:F637"/>
    <mergeCell ref="D639:F639"/>
    <mergeCell ref="M650:O654"/>
    <mergeCell ref="B1:AP1"/>
    <mergeCell ref="C2:L3"/>
    <mergeCell ref="M2:AP4"/>
    <mergeCell ref="C6:C7"/>
    <mergeCell ref="D6:F6"/>
    <mergeCell ref="G6:G7"/>
    <mergeCell ref="AM6:AO7"/>
    <mergeCell ref="D7:F7"/>
    <mergeCell ref="H6:L7"/>
    <mergeCell ref="M6:O7"/>
    <mergeCell ref="C13:C17"/>
    <mergeCell ref="D13:F14"/>
    <mergeCell ref="G13:G17"/>
    <mergeCell ref="H13:L17"/>
    <mergeCell ref="AI8:AL8"/>
    <mergeCell ref="AI11:AL12"/>
    <mergeCell ref="P8:AH8"/>
    <mergeCell ref="P9:AH12"/>
    <mergeCell ref="C8:C12"/>
    <mergeCell ref="D8:F9"/>
    <mergeCell ref="P6:AH7"/>
    <mergeCell ref="AI6:AL7"/>
    <mergeCell ref="AM18:AO22"/>
    <mergeCell ref="P19:AH22"/>
    <mergeCell ref="D20:F20"/>
    <mergeCell ref="D22:F22"/>
    <mergeCell ref="C23:C27"/>
    <mergeCell ref="D23:F24"/>
    <mergeCell ref="G23:G27"/>
    <mergeCell ref="H23:L27"/>
    <mergeCell ref="M23:O27"/>
    <mergeCell ref="C18:C22"/>
    <mergeCell ref="D18:F19"/>
    <mergeCell ref="G18:G22"/>
    <mergeCell ref="H18:L22"/>
    <mergeCell ref="M18:O22"/>
    <mergeCell ref="P18:AH18"/>
    <mergeCell ref="H8:L12"/>
    <mergeCell ref="M8:O12"/>
    <mergeCell ref="G8:G12"/>
    <mergeCell ref="D12:F12"/>
    <mergeCell ref="AM13:AO17"/>
    <mergeCell ref="P14:AH17"/>
    <mergeCell ref="D15:F15"/>
    <mergeCell ref="D17:F17"/>
    <mergeCell ref="AI16:AL17"/>
    <mergeCell ref="AI9:AL10"/>
    <mergeCell ref="AM8:AO12"/>
    <mergeCell ref="D10:F10"/>
    <mergeCell ref="M13:O17"/>
    <mergeCell ref="P13:AH13"/>
    <mergeCell ref="P23:AH23"/>
    <mergeCell ref="AM28:AO32"/>
    <mergeCell ref="P29:AH32"/>
    <mergeCell ref="D30:F30"/>
    <mergeCell ref="D32:F32"/>
    <mergeCell ref="AI28:AL28"/>
    <mergeCell ref="C33:C37"/>
    <mergeCell ref="D33:F34"/>
    <mergeCell ref="G33:G37"/>
    <mergeCell ref="H33:L37"/>
    <mergeCell ref="M33:O37"/>
    <mergeCell ref="AM33:AO37"/>
    <mergeCell ref="AM23:AO27"/>
    <mergeCell ref="P24:AH27"/>
    <mergeCell ref="D25:F25"/>
    <mergeCell ref="D27:F27"/>
    <mergeCell ref="C28:C32"/>
    <mergeCell ref="D28:F29"/>
    <mergeCell ref="G28:G32"/>
    <mergeCell ref="H28:L32"/>
    <mergeCell ref="M28:O32"/>
    <mergeCell ref="P28:AH28"/>
    <mergeCell ref="P33:AH33"/>
    <mergeCell ref="AI31:AL32"/>
    <mergeCell ref="AI33:AL33"/>
    <mergeCell ref="AI34:AL35"/>
    <mergeCell ref="AI36:AL37"/>
    <mergeCell ref="C38:C42"/>
    <mergeCell ref="D38:F39"/>
    <mergeCell ref="G38:G42"/>
    <mergeCell ref="H38:L42"/>
    <mergeCell ref="M38:O42"/>
    <mergeCell ref="M48:O52"/>
    <mergeCell ref="D50:F50"/>
    <mergeCell ref="D52:F52"/>
    <mergeCell ref="C43:C47"/>
    <mergeCell ref="D45:F45"/>
    <mergeCell ref="C53:C57"/>
    <mergeCell ref="D53:F54"/>
    <mergeCell ref="G53:G57"/>
    <mergeCell ref="D40:F40"/>
    <mergeCell ref="D42:F42"/>
    <mergeCell ref="D47:F47"/>
    <mergeCell ref="C48:C52"/>
    <mergeCell ref="D48:F49"/>
    <mergeCell ref="D43:F44"/>
    <mergeCell ref="G43:G47"/>
    <mergeCell ref="D55:F55"/>
    <mergeCell ref="D57:F57"/>
    <mergeCell ref="M53:O57"/>
    <mergeCell ref="AM38:AO42"/>
    <mergeCell ref="P39:AH42"/>
    <mergeCell ref="M43:O47"/>
    <mergeCell ref="AM48:AO52"/>
    <mergeCell ref="G48:G52"/>
    <mergeCell ref="AM43:AO47"/>
    <mergeCell ref="H43:L47"/>
    <mergeCell ref="P44:AH47"/>
    <mergeCell ref="P48:AH48"/>
    <mergeCell ref="AI41:AL42"/>
    <mergeCell ref="P34:AH37"/>
    <mergeCell ref="D35:F35"/>
    <mergeCell ref="D37:F37"/>
    <mergeCell ref="M65:O69"/>
    <mergeCell ref="P65:AH65"/>
    <mergeCell ref="H48:L52"/>
    <mergeCell ref="D60:F60"/>
    <mergeCell ref="D69:F69"/>
    <mergeCell ref="H53:L57"/>
    <mergeCell ref="G65:G69"/>
    <mergeCell ref="P53:AH53"/>
    <mergeCell ref="P54:AH57"/>
    <mergeCell ref="AI49:AL50"/>
    <mergeCell ref="AI51:AL52"/>
    <mergeCell ref="P66:AH69"/>
    <mergeCell ref="P58:AH58"/>
    <mergeCell ref="P59:AH62"/>
    <mergeCell ref="AM58:AO62"/>
    <mergeCell ref="AI59:AL60"/>
    <mergeCell ref="AI61:AL62"/>
    <mergeCell ref="AM65:AO69"/>
    <mergeCell ref="AI65:AL65"/>
    <mergeCell ref="G75:G79"/>
    <mergeCell ref="M75:O79"/>
    <mergeCell ref="P75:AH75"/>
    <mergeCell ref="H75:L79"/>
    <mergeCell ref="M80:O84"/>
    <mergeCell ref="G80:G84"/>
    <mergeCell ref="H80:L84"/>
    <mergeCell ref="AM53:AO57"/>
    <mergeCell ref="C70:C74"/>
    <mergeCell ref="AM75:AO79"/>
    <mergeCell ref="P76:AH79"/>
    <mergeCell ref="D77:F77"/>
    <mergeCell ref="D79:F79"/>
    <mergeCell ref="D72:F72"/>
    <mergeCell ref="D74:F74"/>
    <mergeCell ref="C75:C79"/>
    <mergeCell ref="D75:F76"/>
    <mergeCell ref="P71:AH74"/>
    <mergeCell ref="P70:AH70"/>
    <mergeCell ref="AM70:AO74"/>
    <mergeCell ref="AI66:AL67"/>
    <mergeCell ref="D65:F66"/>
    <mergeCell ref="M58:O62"/>
    <mergeCell ref="M70:O74"/>
    <mergeCell ref="D62:F62"/>
    <mergeCell ref="D70:F71"/>
    <mergeCell ref="G70:G74"/>
    <mergeCell ref="H70:L74"/>
    <mergeCell ref="D67:F67"/>
    <mergeCell ref="H65:L69"/>
    <mergeCell ref="C58:C62"/>
    <mergeCell ref="D58:F59"/>
    <mergeCell ref="AM605:AO609"/>
    <mergeCell ref="P606:AH609"/>
    <mergeCell ref="P605:AH605"/>
    <mergeCell ref="AI610:AL610"/>
    <mergeCell ref="AI611:AL612"/>
    <mergeCell ref="D607:F607"/>
    <mergeCell ref="D605:F606"/>
    <mergeCell ref="M610:O614"/>
    <mergeCell ref="P610:AH610"/>
    <mergeCell ref="AI605:AL605"/>
    <mergeCell ref="D602:F602"/>
    <mergeCell ref="D604:F604"/>
    <mergeCell ref="C610:C614"/>
    <mergeCell ref="D610:F611"/>
    <mergeCell ref="G610:G614"/>
    <mergeCell ref="H610:L614"/>
    <mergeCell ref="C605:C609"/>
    <mergeCell ref="D614:F614"/>
    <mergeCell ref="C600:C604"/>
    <mergeCell ref="D600:F601"/>
    <mergeCell ref="P600:AH600"/>
    <mergeCell ref="D617:F617"/>
    <mergeCell ref="D619:F619"/>
    <mergeCell ref="C80:C84"/>
    <mergeCell ref="D80:F81"/>
    <mergeCell ref="C85:C89"/>
    <mergeCell ref="D92:F92"/>
    <mergeCell ref="D94:F94"/>
    <mergeCell ref="C95:C99"/>
    <mergeCell ref="D87:F87"/>
    <mergeCell ref="D89:F89"/>
    <mergeCell ref="C615:C619"/>
    <mergeCell ref="D609:F609"/>
    <mergeCell ref="D615:F616"/>
    <mergeCell ref="G615:G619"/>
    <mergeCell ref="H615:L619"/>
    <mergeCell ref="M615:O619"/>
    <mergeCell ref="G605:G609"/>
    <mergeCell ref="H605:L609"/>
    <mergeCell ref="M605:O609"/>
    <mergeCell ref="D612:F612"/>
    <mergeCell ref="D510:F510"/>
    <mergeCell ref="D512:F512"/>
    <mergeCell ref="C508:C512"/>
    <mergeCell ref="D508:F509"/>
    <mergeCell ref="G508:G512"/>
    <mergeCell ref="H508:L512"/>
    <mergeCell ref="M508:O512"/>
    <mergeCell ref="D142:F142"/>
    <mergeCell ref="C138:C142"/>
    <mergeCell ref="D138:F139"/>
    <mergeCell ref="G138:G142"/>
    <mergeCell ref="H138:L142"/>
    <mergeCell ref="AM85:AO89"/>
    <mergeCell ref="C90:C94"/>
    <mergeCell ref="D90:F91"/>
    <mergeCell ref="G90:G94"/>
    <mergeCell ref="H90:L94"/>
    <mergeCell ref="M90:O94"/>
    <mergeCell ref="P90:AH90"/>
    <mergeCell ref="AM90:AO94"/>
    <mergeCell ref="AI88:AL89"/>
    <mergeCell ref="AI90:AL90"/>
    <mergeCell ref="AM80:AO84"/>
    <mergeCell ref="P81:AH84"/>
    <mergeCell ref="D82:F82"/>
    <mergeCell ref="D84:F84"/>
    <mergeCell ref="D85:F86"/>
    <mergeCell ref="G85:G89"/>
    <mergeCell ref="AI83:AL84"/>
    <mergeCell ref="AI85:AL85"/>
    <mergeCell ref="H85:L89"/>
    <mergeCell ref="M85:O89"/>
    <mergeCell ref="P91:AH94"/>
    <mergeCell ref="P86:AH89"/>
    <mergeCell ref="AI80:AL80"/>
    <mergeCell ref="AI81:AL82"/>
    <mergeCell ref="AI86:AL87"/>
    <mergeCell ref="AI91:AL92"/>
    <mergeCell ref="AI93:AL94"/>
    <mergeCell ref="AM100:AO104"/>
    <mergeCell ref="P101:AH104"/>
    <mergeCell ref="D102:F102"/>
    <mergeCell ref="D104:F104"/>
    <mergeCell ref="AI105:AL105"/>
    <mergeCell ref="C110:C114"/>
    <mergeCell ref="D110:F111"/>
    <mergeCell ref="G110:G114"/>
    <mergeCell ref="H110:L114"/>
    <mergeCell ref="M110:O114"/>
    <mergeCell ref="C100:C104"/>
    <mergeCell ref="D100:F101"/>
    <mergeCell ref="G100:G104"/>
    <mergeCell ref="H100:L104"/>
    <mergeCell ref="M100:O104"/>
    <mergeCell ref="P100:AH100"/>
    <mergeCell ref="D95:F96"/>
    <mergeCell ref="G95:G99"/>
    <mergeCell ref="H95:L99"/>
    <mergeCell ref="M95:O99"/>
    <mergeCell ref="P95:AH95"/>
    <mergeCell ref="AM95:AO99"/>
    <mergeCell ref="P96:AH99"/>
    <mergeCell ref="D97:F97"/>
    <mergeCell ref="D99:F99"/>
    <mergeCell ref="P106:AH109"/>
    <mergeCell ref="AI95:AL95"/>
    <mergeCell ref="AI96:AL97"/>
    <mergeCell ref="AI98:AL99"/>
    <mergeCell ref="AI100:AL100"/>
    <mergeCell ref="AI101:AL102"/>
    <mergeCell ref="AI103:AL104"/>
    <mergeCell ref="AM120:AO124"/>
    <mergeCell ref="P121:AH124"/>
    <mergeCell ref="D122:F122"/>
    <mergeCell ref="D124:F124"/>
    <mergeCell ref="AM115:AO119"/>
    <mergeCell ref="P116:AH119"/>
    <mergeCell ref="D117:F117"/>
    <mergeCell ref="D107:F107"/>
    <mergeCell ref="D109:F109"/>
    <mergeCell ref="P105:AH105"/>
    <mergeCell ref="C120:C124"/>
    <mergeCell ref="D120:F121"/>
    <mergeCell ref="G120:G124"/>
    <mergeCell ref="H120:L124"/>
    <mergeCell ref="M120:O124"/>
    <mergeCell ref="C115:C119"/>
    <mergeCell ref="D115:F116"/>
    <mergeCell ref="C105:C109"/>
    <mergeCell ref="D105:F106"/>
    <mergeCell ref="G105:G109"/>
    <mergeCell ref="H105:L109"/>
    <mergeCell ref="M105:O109"/>
    <mergeCell ref="AM110:AO114"/>
    <mergeCell ref="P111:AH114"/>
    <mergeCell ref="D112:F112"/>
    <mergeCell ref="D114:F114"/>
    <mergeCell ref="AM105:AO109"/>
    <mergeCell ref="AI115:AL115"/>
    <mergeCell ref="AI118:AL119"/>
    <mergeCell ref="AI120:AL120"/>
    <mergeCell ref="AI121:AL122"/>
    <mergeCell ref="AI123:AL124"/>
    <mergeCell ref="P591:AH594"/>
    <mergeCell ref="D592:F592"/>
    <mergeCell ref="D594:F594"/>
    <mergeCell ref="P590:AH590"/>
    <mergeCell ref="AI590:AL590"/>
    <mergeCell ref="AI591:AL592"/>
    <mergeCell ref="AI593:AL594"/>
    <mergeCell ref="D119:F119"/>
    <mergeCell ref="P115:AH115"/>
    <mergeCell ref="AI116:AL117"/>
    <mergeCell ref="C595:C599"/>
    <mergeCell ref="D595:F596"/>
    <mergeCell ref="G595:G599"/>
    <mergeCell ref="H595:L599"/>
    <mergeCell ref="M595:O599"/>
    <mergeCell ref="C590:C594"/>
    <mergeCell ref="D590:F591"/>
    <mergeCell ref="G115:G119"/>
    <mergeCell ref="H115:L119"/>
    <mergeCell ref="M115:O119"/>
    <mergeCell ref="P595:AH595"/>
    <mergeCell ref="AI524:AL524"/>
    <mergeCell ref="AI544:AL544"/>
    <mergeCell ref="AI554:AL554"/>
    <mergeCell ref="AI564:AL564"/>
    <mergeCell ref="AI574:AL574"/>
    <mergeCell ref="AI584:AL584"/>
    <mergeCell ref="AI397:AL397"/>
    <mergeCell ref="AI407:AL407"/>
    <mergeCell ref="AI417:AL417"/>
    <mergeCell ref="AI427:AL427"/>
    <mergeCell ref="AI437:AL437"/>
    <mergeCell ref="H645:L649"/>
    <mergeCell ref="P615:AH615"/>
    <mergeCell ref="M600:O604"/>
    <mergeCell ref="AM737:AO741"/>
    <mergeCell ref="P738:AH741"/>
    <mergeCell ref="AM600:AO604"/>
    <mergeCell ref="P635:AH635"/>
    <mergeCell ref="P640:AH640"/>
    <mergeCell ref="P620:AH620"/>
    <mergeCell ref="D739:F739"/>
    <mergeCell ref="D741:F741"/>
    <mergeCell ref="G600:G604"/>
    <mergeCell ref="H600:L604"/>
    <mergeCell ref="AM610:AO614"/>
    <mergeCell ref="P110:AH110"/>
    <mergeCell ref="AM595:AO599"/>
    <mergeCell ref="P596:AH599"/>
    <mergeCell ref="AM615:AO619"/>
    <mergeCell ref="P616:AH619"/>
    <mergeCell ref="M737:O741"/>
    <mergeCell ref="P737:AH737"/>
    <mergeCell ref="P120:AH120"/>
    <mergeCell ref="G590:G594"/>
    <mergeCell ref="H590:L594"/>
    <mergeCell ref="M590:O594"/>
    <mergeCell ref="P611:AH614"/>
    <mergeCell ref="P601:AH604"/>
    <mergeCell ref="H656:L660"/>
    <mergeCell ref="M656:O660"/>
    <mergeCell ref="D597:F597"/>
    <mergeCell ref="D599:F599"/>
    <mergeCell ref="AM590:AO594"/>
    <mergeCell ref="AM524:AO528"/>
    <mergeCell ref="P525:AH528"/>
    <mergeCell ref="AI525:AL526"/>
    <mergeCell ref="D526:F526"/>
    <mergeCell ref="AI527:AL528"/>
    <mergeCell ref="D528:F528"/>
    <mergeCell ref="C524:C528"/>
    <mergeCell ref="D524:F525"/>
    <mergeCell ref="G524:G528"/>
    <mergeCell ref="H524:L528"/>
    <mergeCell ref="M524:O528"/>
    <mergeCell ref="P524:AH524"/>
    <mergeCell ref="AM757:AO761"/>
    <mergeCell ref="AM762:AO766"/>
    <mergeCell ref="AI762:AL762"/>
    <mergeCell ref="AI763:AL764"/>
    <mergeCell ref="AI765:AL766"/>
    <mergeCell ref="P757:AH757"/>
    <mergeCell ref="P758:AH761"/>
    <mergeCell ref="AI760:AL761"/>
    <mergeCell ref="D759:F759"/>
    <mergeCell ref="D761:F761"/>
    <mergeCell ref="D746:F746"/>
    <mergeCell ref="M742:O746"/>
    <mergeCell ref="P742:AH742"/>
    <mergeCell ref="AM742:AO746"/>
    <mergeCell ref="P743:AH746"/>
    <mergeCell ref="D757:F758"/>
    <mergeCell ref="G757:G761"/>
    <mergeCell ref="H757:L761"/>
    <mergeCell ref="M757:O761"/>
    <mergeCell ref="AI534:AL534"/>
    <mergeCell ref="AM534:AO538"/>
    <mergeCell ref="P535:AH538"/>
    <mergeCell ref="AI535:AL536"/>
    <mergeCell ref="D536:F536"/>
    <mergeCell ref="AI537:AL538"/>
    <mergeCell ref="D538:F538"/>
    <mergeCell ref="C534:C538"/>
    <mergeCell ref="D534:F535"/>
    <mergeCell ref="G534:G538"/>
    <mergeCell ref="H534:L538"/>
    <mergeCell ref="M534:O538"/>
    <mergeCell ref="P534:AH534"/>
    <mergeCell ref="AI529:AL529"/>
    <mergeCell ref="AM529:AO533"/>
    <mergeCell ref="P530:AH533"/>
    <mergeCell ref="AI530:AL531"/>
    <mergeCell ref="D531:F531"/>
    <mergeCell ref="AI532:AL533"/>
    <mergeCell ref="D533:F533"/>
    <mergeCell ref="C529:C533"/>
    <mergeCell ref="D529:F530"/>
    <mergeCell ref="G529:G533"/>
    <mergeCell ref="H529:L533"/>
    <mergeCell ref="M529:O533"/>
    <mergeCell ref="P529:AH529"/>
    <mergeCell ref="AM544:AO548"/>
    <mergeCell ref="P545:AH548"/>
    <mergeCell ref="AI545:AL546"/>
    <mergeCell ref="D546:F546"/>
    <mergeCell ref="AI547:AL548"/>
    <mergeCell ref="D548:F548"/>
    <mergeCell ref="C544:C548"/>
    <mergeCell ref="D544:F545"/>
    <mergeCell ref="G544:G548"/>
    <mergeCell ref="H544:L548"/>
    <mergeCell ref="M544:O548"/>
    <mergeCell ref="P544:AH544"/>
    <mergeCell ref="AI539:AL539"/>
    <mergeCell ref="AM539:AO543"/>
    <mergeCell ref="P540:AH543"/>
    <mergeCell ref="AI540:AL541"/>
    <mergeCell ref="D541:F541"/>
    <mergeCell ref="AI542:AL543"/>
    <mergeCell ref="D543:F543"/>
    <mergeCell ref="C539:C543"/>
    <mergeCell ref="D539:F540"/>
    <mergeCell ref="G539:G543"/>
    <mergeCell ref="H539:L543"/>
    <mergeCell ref="M539:O543"/>
    <mergeCell ref="P539:AH539"/>
    <mergeCell ref="AM554:AO558"/>
    <mergeCell ref="P555:AH558"/>
    <mergeCell ref="AI555:AL556"/>
    <mergeCell ref="D556:F556"/>
    <mergeCell ref="AI557:AL558"/>
    <mergeCell ref="D558:F558"/>
    <mergeCell ref="C554:C558"/>
    <mergeCell ref="D554:F555"/>
    <mergeCell ref="G554:G558"/>
    <mergeCell ref="H554:L558"/>
    <mergeCell ref="M554:O558"/>
    <mergeCell ref="P554:AH554"/>
    <mergeCell ref="AI549:AL549"/>
    <mergeCell ref="AM549:AO553"/>
    <mergeCell ref="P550:AH553"/>
    <mergeCell ref="AI550:AL551"/>
    <mergeCell ref="D551:F551"/>
    <mergeCell ref="AI552:AL553"/>
    <mergeCell ref="D553:F553"/>
    <mergeCell ref="C549:C553"/>
    <mergeCell ref="D549:F550"/>
    <mergeCell ref="G549:G553"/>
    <mergeCell ref="H549:L553"/>
    <mergeCell ref="M549:O553"/>
    <mergeCell ref="P549:AH549"/>
    <mergeCell ref="AM564:AO568"/>
    <mergeCell ref="P565:AH568"/>
    <mergeCell ref="AI565:AL566"/>
    <mergeCell ref="D566:F566"/>
    <mergeCell ref="AI567:AL568"/>
    <mergeCell ref="D568:F568"/>
    <mergeCell ref="C564:C568"/>
    <mergeCell ref="D564:F565"/>
    <mergeCell ref="G564:G568"/>
    <mergeCell ref="H564:L568"/>
    <mergeCell ref="M564:O568"/>
    <mergeCell ref="P564:AH564"/>
    <mergeCell ref="AI559:AL559"/>
    <mergeCell ref="AM559:AO563"/>
    <mergeCell ref="P560:AH563"/>
    <mergeCell ref="AI560:AL561"/>
    <mergeCell ref="D561:F561"/>
    <mergeCell ref="AI562:AL563"/>
    <mergeCell ref="D563:F563"/>
    <mergeCell ref="C559:C563"/>
    <mergeCell ref="D559:F560"/>
    <mergeCell ref="G559:G563"/>
    <mergeCell ref="H559:L563"/>
    <mergeCell ref="M559:O563"/>
    <mergeCell ref="P559:AH559"/>
    <mergeCell ref="AM574:AO578"/>
    <mergeCell ref="P575:AH578"/>
    <mergeCell ref="AI575:AL576"/>
    <mergeCell ref="D576:F576"/>
    <mergeCell ref="AI577:AL578"/>
    <mergeCell ref="D578:F578"/>
    <mergeCell ref="C574:C578"/>
    <mergeCell ref="D574:F575"/>
    <mergeCell ref="G574:G578"/>
    <mergeCell ref="H574:L578"/>
    <mergeCell ref="M574:O578"/>
    <mergeCell ref="P574:AH574"/>
    <mergeCell ref="AI569:AL569"/>
    <mergeCell ref="AM569:AO573"/>
    <mergeCell ref="P570:AH573"/>
    <mergeCell ref="AI570:AL571"/>
    <mergeCell ref="D571:F571"/>
    <mergeCell ref="AI572:AL573"/>
    <mergeCell ref="D573:F573"/>
    <mergeCell ref="C569:C573"/>
    <mergeCell ref="D569:F570"/>
    <mergeCell ref="G569:G573"/>
    <mergeCell ref="H569:L573"/>
    <mergeCell ref="M569:O573"/>
    <mergeCell ref="P569:AH569"/>
    <mergeCell ref="AM584:AO588"/>
    <mergeCell ref="P585:AH588"/>
    <mergeCell ref="AI585:AL586"/>
    <mergeCell ref="D586:F586"/>
    <mergeCell ref="AI587:AL588"/>
    <mergeCell ref="D588:F588"/>
    <mergeCell ref="C584:C588"/>
    <mergeCell ref="D584:F585"/>
    <mergeCell ref="G584:G588"/>
    <mergeCell ref="H584:L588"/>
    <mergeCell ref="M584:O588"/>
    <mergeCell ref="P584:AH584"/>
    <mergeCell ref="AI579:AL579"/>
    <mergeCell ref="AM579:AO583"/>
    <mergeCell ref="P580:AH583"/>
    <mergeCell ref="AI580:AL581"/>
    <mergeCell ref="D581:F581"/>
    <mergeCell ref="AI582:AL583"/>
    <mergeCell ref="D583:F583"/>
    <mergeCell ref="C579:C583"/>
    <mergeCell ref="D579:F580"/>
    <mergeCell ref="G579:G583"/>
    <mergeCell ref="H579:L583"/>
    <mergeCell ref="M579:O583"/>
    <mergeCell ref="P579:AH579"/>
    <mergeCell ref="AM397:AO401"/>
    <mergeCell ref="P398:AH401"/>
    <mergeCell ref="AI398:AL399"/>
    <mergeCell ref="D399:F399"/>
    <mergeCell ref="AI400:AL401"/>
    <mergeCell ref="D401:F401"/>
    <mergeCell ref="C397:C401"/>
    <mergeCell ref="D397:F398"/>
    <mergeCell ref="G397:G401"/>
    <mergeCell ref="H397:L401"/>
    <mergeCell ref="M397:O401"/>
    <mergeCell ref="P397:AH397"/>
    <mergeCell ref="AI392:AL392"/>
    <mergeCell ref="AM392:AO396"/>
    <mergeCell ref="P393:AH396"/>
    <mergeCell ref="AI393:AL394"/>
    <mergeCell ref="D394:F394"/>
    <mergeCell ref="AI395:AL396"/>
    <mergeCell ref="D396:F396"/>
    <mergeCell ref="C392:C396"/>
    <mergeCell ref="D392:F393"/>
    <mergeCell ref="G392:G396"/>
    <mergeCell ref="H392:L396"/>
    <mergeCell ref="M392:O396"/>
    <mergeCell ref="P392:AH392"/>
    <mergeCell ref="AM407:AO411"/>
    <mergeCell ref="P408:AH411"/>
    <mergeCell ref="AI408:AL409"/>
    <mergeCell ref="D409:F409"/>
    <mergeCell ref="AI410:AL411"/>
    <mergeCell ref="D411:F411"/>
    <mergeCell ref="C407:C411"/>
    <mergeCell ref="D407:F408"/>
    <mergeCell ref="G407:G411"/>
    <mergeCell ref="H407:L411"/>
    <mergeCell ref="M407:O411"/>
    <mergeCell ref="P407:AH407"/>
    <mergeCell ref="AI402:AL402"/>
    <mergeCell ref="AM402:AO406"/>
    <mergeCell ref="P403:AH406"/>
    <mergeCell ref="AI403:AL404"/>
    <mergeCell ref="D404:F404"/>
    <mergeCell ref="AI405:AL406"/>
    <mergeCell ref="D406:F406"/>
    <mergeCell ref="C402:C406"/>
    <mergeCell ref="D402:F403"/>
    <mergeCell ref="G402:G406"/>
    <mergeCell ref="H402:L406"/>
    <mergeCell ref="M402:O406"/>
    <mergeCell ref="P402:AH402"/>
    <mergeCell ref="AM417:AO421"/>
    <mergeCell ref="P418:AH421"/>
    <mergeCell ref="AI418:AL419"/>
    <mergeCell ref="D419:F419"/>
    <mergeCell ref="AI420:AL421"/>
    <mergeCell ref="D421:F421"/>
    <mergeCell ref="C417:C421"/>
    <mergeCell ref="D417:F418"/>
    <mergeCell ref="G417:G421"/>
    <mergeCell ref="H417:L421"/>
    <mergeCell ref="M417:O421"/>
    <mergeCell ref="P417:AH417"/>
    <mergeCell ref="AI412:AL412"/>
    <mergeCell ref="AM412:AO416"/>
    <mergeCell ref="P413:AH416"/>
    <mergeCell ref="AI413:AL414"/>
    <mergeCell ref="D414:F414"/>
    <mergeCell ref="AI415:AL416"/>
    <mergeCell ref="D416:F416"/>
    <mergeCell ref="C412:C416"/>
    <mergeCell ref="D412:F413"/>
    <mergeCell ref="G412:G416"/>
    <mergeCell ref="H412:L416"/>
    <mergeCell ref="M412:O416"/>
    <mergeCell ref="P412:AH412"/>
    <mergeCell ref="AM427:AO431"/>
    <mergeCell ref="P428:AH431"/>
    <mergeCell ref="AI428:AL429"/>
    <mergeCell ref="D429:F429"/>
    <mergeCell ref="AI430:AL431"/>
    <mergeCell ref="D431:F431"/>
    <mergeCell ref="C427:C431"/>
    <mergeCell ref="D427:F428"/>
    <mergeCell ref="G427:G431"/>
    <mergeCell ref="H427:L431"/>
    <mergeCell ref="M427:O431"/>
    <mergeCell ref="P427:AH427"/>
    <mergeCell ref="AI422:AL422"/>
    <mergeCell ref="AM422:AO426"/>
    <mergeCell ref="P423:AH426"/>
    <mergeCell ref="AI423:AL424"/>
    <mergeCell ref="D424:F424"/>
    <mergeCell ref="AI425:AL426"/>
    <mergeCell ref="D426:F426"/>
    <mergeCell ref="C422:C426"/>
    <mergeCell ref="D422:F423"/>
    <mergeCell ref="G422:G426"/>
    <mergeCell ref="H422:L426"/>
    <mergeCell ref="M422:O426"/>
    <mergeCell ref="P422:AH422"/>
    <mergeCell ref="AM437:AO441"/>
    <mergeCell ref="P438:AH441"/>
    <mergeCell ref="AI438:AL439"/>
    <mergeCell ref="D439:F439"/>
    <mergeCell ref="AI440:AL441"/>
    <mergeCell ref="D441:F441"/>
    <mergeCell ref="C437:C441"/>
    <mergeCell ref="D437:F438"/>
    <mergeCell ref="G437:G441"/>
    <mergeCell ref="H437:L441"/>
    <mergeCell ref="M437:O441"/>
    <mergeCell ref="P437:AH437"/>
    <mergeCell ref="AI432:AL432"/>
    <mergeCell ref="AM432:AO436"/>
    <mergeCell ref="P433:AH436"/>
    <mergeCell ref="AI433:AL434"/>
    <mergeCell ref="D434:F434"/>
    <mergeCell ref="AI435:AL436"/>
    <mergeCell ref="D436:F436"/>
    <mergeCell ref="C432:C436"/>
    <mergeCell ref="D432:F433"/>
    <mergeCell ref="G432:G436"/>
    <mergeCell ref="H432:L436"/>
    <mergeCell ref="M432:O436"/>
    <mergeCell ref="P432:AH432"/>
    <mergeCell ref="AM447:AO451"/>
    <mergeCell ref="P448:AH451"/>
    <mergeCell ref="AI448:AL449"/>
    <mergeCell ref="D449:F449"/>
    <mergeCell ref="AI450:AL451"/>
    <mergeCell ref="D451:F451"/>
    <mergeCell ref="C447:C451"/>
    <mergeCell ref="D447:F448"/>
    <mergeCell ref="G447:G451"/>
    <mergeCell ref="H447:L451"/>
    <mergeCell ref="M447:O451"/>
    <mergeCell ref="P447:AH447"/>
    <mergeCell ref="AI442:AL442"/>
    <mergeCell ref="AM442:AO446"/>
    <mergeCell ref="P443:AH446"/>
    <mergeCell ref="AI443:AL444"/>
    <mergeCell ref="D444:F444"/>
    <mergeCell ref="AI445:AL446"/>
    <mergeCell ref="D446:F446"/>
    <mergeCell ref="C442:C446"/>
    <mergeCell ref="D442:F443"/>
    <mergeCell ref="G442:G446"/>
    <mergeCell ref="H442:L446"/>
    <mergeCell ref="M442:O446"/>
    <mergeCell ref="P442:AH442"/>
    <mergeCell ref="AM458:AO462"/>
    <mergeCell ref="P459:AH462"/>
    <mergeCell ref="AI459:AL460"/>
    <mergeCell ref="D460:F460"/>
    <mergeCell ref="AI461:AL462"/>
    <mergeCell ref="D462:F462"/>
    <mergeCell ref="C458:C462"/>
    <mergeCell ref="D458:F459"/>
    <mergeCell ref="G458:G462"/>
    <mergeCell ref="H458:L462"/>
    <mergeCell ref="M458:O462"/>
    <mergeCell ref="P458:AH458"/>
    <mergeCell ref="AI452:AL452"/>
    <mergeCell ref="AM452:AO456"/>
    <mergeCell ref="P453:AH456"/>
    <mergeCell ref="AI453:AL454"/>
    <mergeCell ref="D454:F454"/>
    <mergeCell ref="AI455:AL456"/>
    <mergeCell ref="D456:F456"/>
    <mergeCell ref="C452:C456"/>
    <mergeCell ref="D452:F453"/>
    <mergeCell ref="G452:G456"/>
    <mergeCell ref="H452:L456"/>
    <mergeCell ref="M452:O456"/>
    <mergeCell ref="P452:AH452"/>
    <mergeCell ref="AM468:AO472"/>
    <mergeCell ref="P469:AH472"/>
    <mergeCell ref="AI469:AL470"/>
    <mergeCell ref="D470:F470"/>
    <mergeCell ref="AI471:AL472"/>
    <mergeCell ref="D472:F472"/>
    <mergeCell ref="C468:C472"/>
    <mergeCell ref="D468:F469"/>
    <mergeCell ref="G468:G472"/>
    <mergeCell ref="H468:L472"/>
    <mergeCell ref="M468:O472"/>
    <mergeCell ref="P468:AH468"/>
    <mergeCell ref="AI463:AL463"/>
    <mergeCell ref="AM463:AO467"/>
    <mergeCell ref="P464:AH467"/>
    <mergeCell ref="AI464:AL465"/>
    <mergeCell ref="D465:F465"/>
    <mergeCell ref="AI466:AL467"/>
    <mergeCell ref="D467:F467"/>
    <mergeCell ref="C463:C467"/>
    <mergeCell ref="D463:F464"/>
    <mergeCell ref="G463:G467"/>
    <mergeCell ref="H463:L467"/>
    <mergeCell ref="M463:O467"/>
    <mergeCell ref="P463:AH463"/>
    <mergeCell ref="AM478:AO482"/>
    <mergeCell ref="P479:AH482"/>
    <mergeCell ref="AI479:AL480"/>
    <mergeCell ref="D480:F480"/>
    <mergeCell ref="AI481:AL482"/>
    <mergeCell ref="D482:F482"/>
    <mergeCell ref="C478:C482"/>
    <mergeCell ref="D478:F479"/>
    <mergeCell ref="G478:G482"/>
    <mergeCell ref="H478:L482"/>
    <mergeCell ref="M478:O482"/>
    <mergeCell ref="P478:AH478"/>
    <mergeCell ref="AI473:AL473"/>
    <mergeCell ref="AM473:AO477"/>
    <mergeCell ref="P474:AH477"/>
    <mergeCell ref="AI474:AL475"/>
    <mergeCell ref="D475:F475"/>
    <mergeCell ref="AI476:AL477"/>
    <mergeCell ref="D477:F477"/>
    <mergeCell ref="C473:C477"/>
    <mergeCell ref="D473:F474"/>
    <mergeCell ref="G473:G477"/>
    <mergeCell ref="H473:L477"/>
    <mergeCell ref="M473:O477"/>
    <mergeCell ref="P473:AH473"/>
    <mergeCell ref="AM488:AO492"/>
    <mergeCell ref="P489:AH492"/>
    <mergeCell ref="AI489:AL490"/>
    <mergeCell ref="D490:F490"/>
    <mergeCell ref="AI491:AL492"/>
    <mergeCell ref="D492:F492"/>
    <mergeCell ref="C488:C492"/>
    <mergeCell ref="D488:F489"/>
    <mergeCell ref="G488:G492"/>
    <mergeCell ref="H488:L492"/>
    <mergeCell ref="M488:O492"/>
    <mergeCell ref="P488:AH488"/>
    <mergeCell ref="AI483:AL483"/>
    <mergeCell ref="AM483:AO487"/>
    <mergeCell ref="P484:AH487"/>
    <mergeCell ref="AI484:AL485"/>
    <mergeCell ref="D485:F485"/>
    <mergeCell ref="AI486:AL487"/>
    <mergeCell ref="D487:F487"/>
    <mergeCell ref="C483:C487"/>
    <mergeCell ref="D483:F484"/>
    <mergeCell ref="G483:G487"/>
    <mergeCell ref="H483:L487"/>
    <mergeCell ref="M483:O487"/>
    <mergeCell ref="P483:AH483"/>
    <mergeCell ref="AM498:AO502"/>
    <mergeCell ref="P499:AH502"/>
    <mergeCell ref="AI499:AL500"/>
    <mergeCell ref="D500:F500"/>
    <mergeCell ref="AI501:AL502"/>
    <mergeCell ref="D502:F502"/>
    <mergeCell ref="C498:C502"/>
    <mergeCell ref="D498:F499"/>
    <mergeCell ref="G498:G502"/>
    <mergeCell ref="H498:L502"/>
    <mergeCell ref="M498:O502"/>
    <mergeCell ref="P498:AH498"/>
    <mergeCell ref="AI493:AL493"/>
    <mergeCell ref="AM493:AO497"/>
    <mergeCell ref="P494:AH497"/>
    <mergeCell ref="AI494:AL495"/>
    <mergeCell ref="D495:F495"/>
    <mergeCell ref="AI496:AL497"/>
    <mergeCell ref="D497:F497"/>
    <mergeCell ref="C493:C497"/>
    <mergeCell ref="D493:F494"/>
    <mergeCell ref="G493:G497"/>
    <mergeCell ref="H493:L497"/>
    <mergeCell ref="M493:O497"/>
    <mergeCell ref="P493:AH493"/>
    <mergeCell ref="P508:AH508"/>
    <mergeCell ref="AI503:AL503"/>
    <mergeCell ref="AM503:AO507"/>
    <mergeCell ref="P504:AH507"/>
    <mergeCell ref="AI504:AL505"/>
    <mergeCell ref="D505:F505"/>
    <mergeCell ref="AI506:AL507"/>
    <mergeCell ref="D507:F507"/>
    <mergeCell ref="C503:C507"/>
    <mergeCell ref="D503:F504"/>
    <mergeCell ref="G503:G507"/>
    <mergeCell ref="H503:L507"/>
    <mergeCell ref="M503:O507"/>
    <mergeCell ref="P503:AH503"/>
    <mergeCell ref="AI128:AL128"/>
    <mergeCell ref="AM128:AO132"/>
    <mergeCell ref="P129:AH132"/>
    <mergeCell ref="AI129:AL130"/>
    <mergeCell ref="D130:F130"/>
    <mergeCell ref="AI131:AL132"/>
    <mergeCell ref="D132:F132"/>
    <mergeCell ref="C128:C132"/>
    <mergeCell ref="D128:F129"/>
    <mergeCell ref="G128:G132"/>
    <mergeCell ref="H128:L132"/>
    <mergeCell ref="M128:O132"/>
    <mergeCell ref="P128:AH128"/>
    <mergeCell ref="AI138:AL138"/>
    <mergeCell ref="AM138:AO142"/>
    <mergeCell ref="P139:AH142"/>
    <mergeCell ref="AI139:AL140"/>
    <mergeCell ref="D140:F140"/>
    <mergeCell ref="AM518:AO522"/>
    <mergeCell ref="P519:AH522"/>
    <mergeCell ref="AI519:AL520"/>
    <mergeCell ref="D520:F520"/>
    <mergeCell ref="AI521:AL522"/>
    <mergeCell ref="D522:F522"/>
    <mergeCell ref="C518:C522"/>
    <mergeCell ref="D518:F519"/>
    <mergeCell ref="G518:G522"/>
    <mergeCell ref="H518:L522"/>
    <mergeCell ref="M518:O522"/>
    <mergeCell ref="P518:AH518"/>
    <mergeCell ref="AI513:AL513"/>
    <mergeCell ref="AM513:AO517"/>
    <mergeCell ref="P514:AH517"/>
    <mergeCell ref="AI514:AL515"/>
    <mergeCell ref="D515:F515"/>
    <mergeCell ref="AI516:AL517"/>
    <mergeCell ref="M138:O142"/>
    <mergeCell ref="P138:AH138"/>
    <mergeCell ref="AI133:AL133"/>
    <mergeCell ref="AM133:AO137"/>
    <mergeCell ref="P134:AH137"/>
    <mergeCell ref="AI134:AL135"/>
    <mergeCell ref="D135:F135"/>
    <mergeCell ref="AI136:AL137"/>
    <mergeCell ref="D137:F137"/>
    <mergeCell ref="C133:C137"/>
    <mergeCell ref="D133:F134"/>
    <mergeCell ref="G133:G137"/>
    <mergeCell ref="H133:L137"/>
    <mergeCell ref="M133:O137"/>
    <mergeCell ref="P133:AH133"/>
    <mergeCell ref="AI148:AL148"/>
    <mergeCell ref="AM148:AO152"/>
    <mergeCell ref="P149:AH152"/>
    <mergeCell ref="AI149:AL150"/>
    <mergeCell ref="D150:F150"/>
    <mergeCell ref="AI151:AL152"/>
    <mergeCell ref="D152:F152"/>
    <mergeCell ref="C148:C152"/>
    <mergeCell ref="D148:F149"/>
    <mergeCell ref="G148:G152"/>
    <mergeCell ref="H148:L152"/>
    <mergeCell ref="M148:O152"/>
    <mergeCell ref="P148:AH148"/>
    <mergeCell ref="AI143:AL143"/>
    <mergeCell ref="AM143:AO147"/>
    <mergeCell ref="P144:AH147"/>
    <mergeCell ref="AI144:AL145"/>
    <mergeCell ref="D145:F145"/>
    <mergeCell ref="AI146:AL147"/>
    <mergeCell ref="D147:F147"/>
    <mergeCell ref="C143:C147"/>
    <mergeCell ref="D143:F144"/>
    <mergeCell ref="G143:G147"/>
    <mergeCell ref="H143:L147"/>
    <mergeCell ref="M143:O147"/>
    <mergeCell ref="P143:AH143"/>
    <mergeCell ref="AI158:AL158"/>
    <mergeCell ref="AM158:AO162"/>
    <mergeCell ref="P159:AH162"/>
    <mergeCell ref="AI159:AL160"/>
    <mergeCell ref="D160:F160"/>
    <mergeCell ref="AI161:AL162"/>
    <mergeCell ref="D162:F162"/>
    <mergeCell ref="C158:C162"/>
    <mergeCell ref="D158:F159"/>
    <mergeCell ref="G158:G162"/>
    <mergeCell ref="H158:L162"/>
    <mergeCell ref="M158:O162"/>
    <mergeCell ref="P158:AH158"/>
    <mergeCell ref="AI153:AL153"/>
    <mergeCell ref="AM153:AO157"/>
    <mergeCell ref="P154:AH157"/>
    <mergeCell ref="AI154:AL155"/>
    <mergeCell ref="D155:F155"/>
    <mergeCell ref="AI156:AL157"/>
    <mergeCell ref="D157:F157"/>
    <mergeCell ref="C153:C157"/>
    <mergeCell ref="D153:F154"/>
    <mergeCell ref="G153:G157"/>
    <mergeCell ref="H153:L157"/>
    <mergeCell ref="M153:O157"/>
    <mergeCell ref="P153:AH153"/>
    <mergeCell ref="AI168:AL168"/>
    <mergeCell ref="AM168:AO172"/>
    <mergeCell ref="P169:AH172"/>
    <mergeCell ref="AI169:AL170"/>
    <mergeCell ref="D170:F170"/>
    <mergeCell ref="AI171:AL172"/>
    <mergeCell ref="D172:F172"/>
    <mergeCell ref="C168:C172"/>
    <mergeCell ref="D168:F169"/>
    <mergeCell ref="G168:G172"/>
    <mergeCell ref="H168:L172"/>
    <mergeCell ref="M168:O172"/>
    <mergeCell ref="P168:AH168"/>
    <mergeCell ref="AI163:AL163"/>
    <mergeCell ref="AM163:AO167"/>
    <mergeCell ref="P164:AH167"/>
    <mergeCell ref="AI164:AL165"/>
    <mergeCell ref="D165:F165"/>
    <mergeCell ref="AI166:AL167"/>
    <mergeCell ref="D167:F167"/>
    <mergeCell ref="C163:C167"/>
    <mergeCell ref="D163:F164"/>
    <mergeCell ref="G163:G167"/>
    <mergeCell ref="H163:L167"/>
    <mergeCell ref="M163:O167"/>
    <mergeCell ref="P163:AH163"/>
    <mergeCell ref="AM178:AO182"/>
    <mergeCell ref="P179:AH182"/>
    <mergeCell ref="AI179:AL180"/>
    <mergeCell ref="D180:F180"/>
    <mergeCell ref="AI181:AL182"/>
    <mergeCell ref="D182:F182"/>
    <mergeCell ref="C178:C182"/>
    <mergeCell ref="D178:F179"/>
    <mergeCell ref="G178:G182"/>
    <mergeCell ref="H178:L182"/>
    <mergeCell ref="M178:O182"/>
    <mergeCell ref="P178:AH178"/>
    <mergeCell ref="AI173:AL173"/>
    <mergeCell ref="AM173:AO177"/>
    <mergeCell ref="P174:AH177"/>
    <mergeCell ref="AI174:AL175"/>
    <mergeCell ref="D175:F175"/>
    <mergeCell ref="AI176:AL177"/>
    <mergeCell ref="D177:F177"/>
    <mergeCell ref="C173:C177"/>
    <mergeCell ref="D173:F174"/>
    <mergeCell ref="G173:G177"/>
    <mergeCell ref="H173:L177"/>
    <mergeCell ref="M173:O177"/>
    <mergeCell ref="P173:AH173"/>
    <mergeCell ref="AM188:AO192"/>
    <mergeCell ref="P189:AH192"/>
    <mergeCell ref="AI189:AL190"/>
    <mergeCell ref="D190:F190"/>
    <mergeCell ref="AI191:AL192"/>
    <mergeCell ref="D192:F192"/>
    <mergeCell ref="C188:C192"/>
    <mergeCell ref="D188:F189"/>
    <mergeCell ref="G188:G192"/>
    <mergeCell ref="H188:L192"/>
    <mergeCell ref="M188:O192"/>
    <mergeCell ref="P188:AH188"/>
    <mergeCell ref="AI183:AL183"/>
    <mergeCell ref="AM183:AO187"/>
    <mergeCell ref="P184:AH187"/>
    <mergeCell ref="AI184:AL185"/>
    <mergeCell ref="D185:F185"/>
    <mergeCell ref="AI186:AL187"/>
    <mergeCell ref="D187:F187"/>
    <mergeCell ref="C183:C187"/>
    <mergeCell ref="D183:F184"/>
    <mergeCell ref="G183:G187"/>
    <mergeCell ref="H183:L187"/>
    <mergeCell ref="M183:O187"/>
    <mergeCell ref="P183:AH183"/>
    <mergeCell ref="AM199:AO203"/>
    <mergeCell ref="P200:AH203"/>
    <mergeCell ref="AI200:AL201"/>
    <mergeCell ref="D201:F201"/>
    <mergeCell ref="AI202:AL203"/>
    <mergeCell ref="D203:F203"/>
    <mergeCell ref="C199:C203"/>
    <mergeCell ref="D199:F200"/>
    <mergeCell ref="G199:G203"/>
    <mergeCell ref="H199:L203"/>
    <mergeCell ref="M199:O203"/>
    <mergeCell ref="P199:AH199"/>
    <mergeCell ref="AI194:AL194"/>
    <mergeCell ref="AM194:AO198"/>
    <mergeCell ref="P195:AH198"/>
    <mergeCell ref="AI195:AL196"/>
    <mergeCell ref="D196:F196"/>
    <mergeCell ref="AI197:AL198"/>
    <mergeCell ref="D198:F198"/>
    <mergeCell ref="C194:C198"/>
    <mergeCell ref="D194:F195"/>
    <mergeCell ref="G194:G198"/>
    <mergeCell ref="H194:L198"/>
    <mergeCell ref="M194:O198"/>
    <mergeCell ref="P194:AH194"/>
    <mergeCell ref="AM209:AO213"/>
    <mergeCell ref="P210:AH213"/>
    <mergeCell ref="AI210:AL211"/>
    <mergeCell ref="D211:F211"/>
    <mergeCell ref="AI212:AL213"/>
    <mergeCell ref="D213:F213"/>
    <mergeCell ref="C209:C213"/>
    <mergeCell ref="D209:F210"/>
    <mergeCell ref="G209:G213"/>
    <mergeCell ref="H209:L213"/>
    <mergeCell ref="M209:O213"/>
    <mergeCell ref="P209:AH209"/>
    <mergeCell ref="AI204:AL204"/>
    <mergeCell ref="AM204:AO208"/>
    <mergeCell ref="P205:AH208"/>
    <mergeCell ref="AI205:AL206"/>
    <mergeCell ref="D206:F206"/>
    <mergeCell ref="AI207:AL208"/>
    <mergeCell ref="D208:F208"/>
    <mergeCell ref="C204:C208"/>
    <mergeCell ref="D204:F205"/>
    <mergeCell ref="G204:G208"/>
    <mergeCell ref="H204:L208"/>
    <mergeCell ref="M204:O208"/>
    <mergeCell ref="P204:AH204"/>
    <mergeCell ref="AM219:AO223"/>
    <mergeCell ref="P220:AH223"/>
    <mergeCell ref="AI220:AL221"/>
    <mergeCell ref="D221:F221"/>
    <mergeCell ref="AI222:AL223"/>
    <mergeCell ref="D223:F223"/>
    <mergeCell ref="C219:C223"/>
    <mergeCell ref="D219:F220"/>
    <mergeCell ref="G219:G223"/>
    <mergeCell ref="H219:L223"/>
    <mergeCell ref="M219:O223"/>
    <mergeCell ref="P219:AH219"/>
    <mergeCell ref="AI214:AL214"/>
    <mergeCell ref="AM214:AO218"/>
    <mergeCell ref="P215:AH218"/>
    <mergeCell ref="AI215:AL216"/>
    <mergeCell ref="D216:F216"/>
    <mergeCell ref="AI217:AL218"/>
    <mergeCell ref="D218:F218"/>
    <mergeCell ref="C214:C218"/>
    <mergeCell ref="D214:F215"/>
    <mergeCell ref="G214:G218"/>
    <mergeCell ref="H214:L218"/>
    <mergeCell ref="M214:O218"/>
    <mergeCell ref="P214:AH214"/>
    <mergeCell ref="AM229:AO233"/>
    <mergeCell ref="P230:AH233"/>
    <mergeCell ref="AI230:AL231"/>
    <mergeCell ref="D231:F231"/>
    <mergeCell ref="AI232:AL233"/>
    <mergeCell ref="D233:F233"/>
    <mergeCell ref="C229:C233"/>
    <mergeCell ref="D229:F230"/>
    <mergeCell ref="G229:G233"/>
    <mergeCell ref="H229:L233"/>
    <mergeCell ref="M229:O233"/>
    <mergeCell ref="P229:AH229"/>
    <mergeCell ref="AI224:AL224"/>
    <mergeCell ref="AM224:AO228"/>
    <mergeCell ref="P225:AH228"/>
    <mergeCell ref="AI225:AL226"/>
    <mergeCell ref="D226:F226"/>
    <mergeCell ref="AI227:AL228"/>
    <mergeCell ref="D228:F228"/>
    <mergeCell ref="C224:C228"/>
    <mergeCell ref="D224:F225"/>
    <mergeCell ref="G224:G228"/>
    <mergeCell ref="H224:L228"/>
    <mergeCell ref="M224:O228"/>
    <mergeCell ref="P224:AH224"/>
    <mergeCell ref="AM239:AO243"/>
    <mergeCell ref="P240:AH243"/>
    <mergeCell ref="AI240:AL241"/>
    <mergeCell ref="D241:F241"/>
    <mergeCell ref="AI242:AL243"/>
    <mergeCell ref="D243:F243"/>
    <mergeCell ref="C239:C243"/>
    <mergeCell ref="D239:F240"/>
    <mergeCell ref="G239:G243"/>
    <mergeCell ref="H239:L243"/>
    <mergeCell ref="M239:O243"/>
    <mergeCell ref="P239:AH239"/>
    <mergeCell ref="AI234:AL234"/>
    <mergeCell ref="AM234:AO238"/>
    <mergeCell ref="P235:AH238"/>
    <mergeCell ref="AI235:AL236"/>
    <mergeCell ref="D236:F236"/>
    <mergeCell ref="AI237:AL238"/>
    <mergeCell ref="D238:F238"/>
    <mergeCell ref="C234:C238"/>
    <mergeCell ref="D234:F235"/>
    <mergeCell ref="G234:G238"/>
    <mergeCell ref="H234:L238"/>
    <mergeCell ref="M234:O238"/>
    <mergeCell ref="P234:AH234"/>
    <mergeCell ref="AM249:AO253"/>
    <mergeCell ref="P250:AH253"/>
    <mergeCell ref="AI250:AL251"/>
    <mergeCell ref="D251:F251"/>
    <mergeCell ref="AI252:AL253"/>
    <mergeCell ref="D253:F253"/>
    <mergeCell ref="C249:C253"/>
    <mergeCell ref="D249:F250"/>
    <mergeCell ref="G249:G253"/>
    <mergeCell ref="H249:L253"/>
    <mergeCell ref="M249:O253"/>
    <mergeCell ref="P249:AH249"/>
    <mergeCell ref="AI244:AL244"/>
    <mergeCell ref="AM244:AO248"/>
    <mergeCell ref="P245:AH248"/>
    <mergeCell ref="AI245:AL246"/>
    <mergeCell ref="D246:F246"/>
    <mergeCell ref="AI247:AL248"/>
    <mergeCell ref="D248:F248"/>
    <mergeCell ref="C244:C248"/>
    <mergeCell ref="D244:F245"/>
    <mergeCell ref="G244:G248"/>
    <mergeCell ref="H244:L248"/>
    <mergeCell ref="M244:O248"/>
    <mergeCell ref="P244:AH244"/>
    <mergeCell ref="AM260:AO264"/>
    <mergeCell ref="P261:AH264"/>
    <mergeCell ref="AI261:AL262"/>
    <mergeCell ref="D262:F262"/>
    <mergeCell ref="AI263:AL264"/>
    <mergeCell ref="D264:F264"/>
    <mergeCell ref="C260:C264"/>
    <mergeCell ref="D260:F261"/>
    <mergeCell ref="G260:G264"/>
    <mergeCell ref="H260:L264"/>
    <mergeCell ref="M260:O264"/>
    <mergeCell ref="P260:AH260"/>
    <mergeCell ref="AI254:AL254"/>
    <mergeCell ref="AM254:AO258"/>
    <mergeCell ref="P255:AH258"/>
    <mergeCell ref="AI255:AL256"/>
    <mergeCell ref="D256:F256"/>
    <mergeCell ref="AI257:AL258"/>
    <mergeCell ref="D258:F258"/>
    <mergeCell ref="C254:C258"/>
    <mergeCell ref="D254:F255"/>
    <mergeCell ref="G254:G258"/>
    <mergeCell ref="H254:L258"/>
    <mergeCell ref="M254:O258"/>
    <mergeCell ref="P254:AH254"/>
    <mergeCell ref="AM270:AO274"/>
    <mergeCell ref="P271:AH274"/>
    <mergeCell ref="AI271:AL272"/>
    <mergeCell ref="D272:F272"/>
    <mergeCell ref="AI273:AL274"/>
    <mergeCell ref="D274:F274"/>
    <mergeCell ref="C270:C274"/>
    <mergeCell ref="D270:F271"/>
    <mergeCell ref="G270:G274"/>
    <mergeCell ref="H270:L274"/>
    <mergeCell ref="M270:O274"/>
    <mergeCell ref="P270:AH270"/>
    <mergeCell ref="AI265:AL265"/>
    <mergeCell ref="AM265:AO269"/>
    <mergeCell ref="P266:AH269"/>
    <mergeCell ref="AI266:AL267"/>
    <mergeCell ref="D267:F267"/>
    <mergeCell ref="AI268:AL269"/>
    <mergeCell ref="D269:F269"/>
    <mergeCell ref="C265:C269"/>
    <mergeCell ref="D265:F266"/>
    <mergeCell ref="G265:G269"/>
    <mergeCell ref="H265:L269"/>
    <mergeCell ref="M265:O269"/>
    <mergeCell ref="P265:AH265"/>
    <mergeCell ref="AM280:AO284"/>
    <mergeCell ref="P281:AH284"/>
    <mergeCell ref="AI281:AL282"/>
    <mergeCell ref="D282:F282"/>
    <mergeCell ref="AI283:AL284"/>
    <mergeCell ref="D284:F284"/>
    <mergeCell ref="C280:C284"/>
    <mergeCell ref="D280:F281"/>
    <mergeCell ref="G280:G284"/>
    <mergeCell ref="H280:L284"/>
    <mergeCell ref="M280:O284"/>
    <mergeCell ref="P280:AH280"/>
    <mergeCell ref="AI275:AL275"/>
    <mergeCell ref="AM275:AO279"/>
    <mergeCell ref="P276:AH279"/>
    <mergeCell ref="AI276:AL277"/>
    <mergeCell ref="D277:F277"/>
    <mergeCell ref="AI278:AL279"/>
    <mergeCell ref="D279:F279"/>
    <mergeCell ref="C275:C279"/>
    <mergeCell ref="D275:F276"/>
    <mergeCell ref="G275:G279"/>
    <mergeCell ref="H275:L279"/>
    <mergeCell ref="M275:O279"/>
    <mergeCell ref="P275:AH275"/>
    <mergeCell ref="AM290:AO294"/>
    <mergeCell ref="P291:AH294"/>
    <mergeCell ref="AI291:AL292"/>
    <mergeCell ref="D292:F292"/>
    <mergeCell ref="AI293:AL294"/>
    <mergeCell ref="D294:F294"/>
    <mergeCell ref="C290:C294"/>
    <mergeCell ref="D290:F291"/>
    <mergeCell ref="G290:G294"/>
    <mergeCell ref="H290:L294"/>
    <mergeCell ref="M290:O294"/>
    <mergeCell ref="P290:AH290"/>
    <mergeCell ref="AI285:AL285"/>
    <mergeCell ref="AM285:AO289"/>
    <mergeCell ref="P286:AH289"/>
    <mergeCell ref="AI286:AL287"/>
    <mergeCell ref="D287:F287"/>
    <mergeCell ref="AI288:AL289"/>
    <mergeCell ref="D289:F289"/>
    <mergeCell ref="C285:C289"/>
    <mergeCell ref="D285:F286"/>
    <mergeCell ref="G285:G289"/>
    <mergeCell ref="H285:L289"/>
    <mergeCell ref="M285:O289"/>
    <mergeCell ref="P285:AH285"/>
    <mergeCell ref="AM300:AO304"/>
    <mergeCell ref="P301:AH304"/>
    <mergeCell ref="AI301:AL302"/>
    <mergeCell ref="D302:F302"/>
    <mergeCell ref="AI303:AL304"/>
    <mergeCell ref="D304:F304"/>
    <mergeCell ref="C300:C304"/>
    <mergeCell ref="D300:F301"/>
    <mergeCell ref="G300:G304"/>
    <mergeCell ref="H300:L304"/>
    <mergeCell ref="M300:O304"/>
    <mergeCell ref="P300:AH300"/>
    <mergeCell ref="AI295:AL295"/>
    <mergeCell ref="AM295:AO299"/>
    <mergeCell ref="P296:AH299"/>
    <mergeCell ref="AI296:AL297"/>
    <mergeCell ref="D297:F297"/>
    <mergeCell ref="AI298:AL299"/>
    <mergeCell ref="D299:F299"/>
    <mergeCell ref="C295:C299"/>
    <mergeCell ref="D295:F296"/>
    <mergeCell ref="G295:G299"/>
    <mergeCell ref="H295:L299"/>
    <mergeCell ref="M295:O299"/>
    <mergeCell ref="P295:AH295"/>
    <mergeCell ref="AM310:AO314"/>
    <mergeCell ref="P311:AH314"/>
    <mergeCell ref="AI311:AL312"/>
    <mergeCell ref="D312:F312"/>
    <mergeCell ref="AI313:AL314"/>
    <mergeCell ref="D314:F314"/>
    <mergeCell ref="C310:C314"/>
    <mergeCell ref="D310:F311"/>
    <mergeCell ref="G310:G314"/>
    <mergeCell ref="H310:L314"/>
    <mergeCell ref="M310:O314"/>
    <mergeCell ref="P310:AH310"/>
    <mergeCell ref="AI305:AL305"/>
    <mergeCell ref="AM305:AO309"/>
    <mergeCell ref="P306:AH309"/>
    <mergeCell ref="AI306:AL307"/>
    <mergeCell ref="D307:F307"/>
    <mergeCell ref="AI308:AL309"/>
    <mergeCell ref="D309:F309"/>
    <mergeCell ref="C305:C309"/>
    <mergeCell ref="D305:F306"/>
    <mergeCell ref="G305:G309"/>
    <mergeCell ref="H305:L309"/>
    <mergeCell ref="M305:O309"/>
    <mergeCell ref="P305:AH305"/>
    <mergeCell ref="AI320:AL320"/>
    <mergeCell ref="AM320:AO324"/>
    <mergeCell ref="P321:AH324"/>
    <mergeCell ref="AI321:AL322"/>
    <mergeCell ref="D322:F322"/>
    <mergeCell ref="AI323:AL324"/>
    <mergeCell ref="D324:F324"/>
    <mergeCell ref="C320:C324"/>
    <mergeCell ref="D320:F321"/>
    <mergeCell ref="G320:G324"/>
    <mergeCell ref="H320:L324"/>
    <mergeCell ref="M320:O324"/>
    <mergeCell ref="P320:AH320"/>
    <mergeCell ref="AI315:AL315"/>
    <mergeCell ref="AM315:AO319"/>
    <mergeCell ref="P316:AH319"/>
    <mergeCell ref="AI316:AL317"/>
    <mergeCell ref="D317:F317"/>
    <mergeCell ref="AI318:AL319"/>
    <mergeCell ref="D319:F319"/>
    <mergeCell ref="C315:C319"/>
    <mergeCell ref="D315:F316"/>
    <mergeCell ref="G315:G319"/>
    <mergeCell ref="H315:L319"/>
    <mergeCell ref="M315:O319"/>
    <mergeCell ref="P315:AH315"/>
    <mergeCell ref="AI331:AL331"/>
    <mergeCell ref="AM331:AO335"/>
    <mergeCell ref="P332:AH335"/>
    <mergeCell ref="AI332:AL333"/>
    <mergeCell ref="D333:F333"/>
    <mergeCell ref="AI334:AL335"/>
    <mergeCell ref="D335:F335"/>
    <mergeCell ref="C331:C335"/>
    <mergeCell ref="D331:F332"/>
    <mergeCell ref="G331:G335"/>
    <mergeCell ref="H331:L335"/>
    <mergeCell ref="M331:O335"/>
    <mergeCell ref="P331:AH331"/>
    <mergeCell ref="AI326:AL326"/>
    <mergeCell ref="AM326:AO330"/>
    <mergeCell ref="P327:AH330"/>
    <mergeCell ref="AI327:AL328"/>
    <mergeCell ref="D328:F328"/>
    <mergeCell ref="AI329:AL330"/>
    <mergeCell ref="D330:F330"/>
    <mergeCell ref="C326:C330"/>
    <mergeCell ref="D326:F327"/>
    <mergeCell ref="G326:G330"/>
    <mergeCell ref="H326:L330"/>
    <mergeCell ref="M326:O330"/>
    <mergeCell ref="P326:AH326"/>
    <mergeCell ref="AI341:AL341"/>
    <mergeCell ref="AM341:AO345"/>
    <mergeCell ref="P342:AH345"/>
    <mergeCell ref="AI342:AL343"/>
    <mergeCell ref="D343:F343"/>
    <mergeCell ref="AI344:AL345"/>
    <mergeCell ref="D345:F345"/>
    <mergeCell ref="C341:C345"/>
    <mergeCell ref="D341:F342"/>
    <mergeCell ref="G341:G345"/>
    <mergeCell ref="H341:L345"/>
    <mergeCell ref="M341:O345"/>
    <mergeCell ref="P341:AH341"/>
    <mergeCell ref="AI336:AL336"/>
    <mergeCell ref="AM336:AO340"/>
    <mergeCell ref="P337:AH340"/>
    <mergeCell ref="AI337:AL338"/>
    <mergeCell ref="D338:F338"/>
    <mergeCell ref="AI339:AL340"/>
    <mergeCell ref="D340:F340"/>
    <mergeCell ref="C336:C340"/>
    <mergeCell ref="D336:F337"/>
    <mergeCell ref="G336:G340"/>
    <mergeCell ref="H336:L340"/>
    <mergeCell ref="M336:O340"/>
    <mergeCell ref="P336:AH336"/>
    <mergeCell ref="AI351:AL351"/>
    <mergeCell ref="AM351:AO355"/>
    <mergeCell ref="P352:AH355"/>
    <mergeCell ref="AI352:AL353"/>
    <mergeCell ref="D353:F353"/>
    <mergeCell ref="AI354:AL355"/>
    <mergeCell ref="D355:F355"/>
    <mergeCell ref="C351:C355"/>
    <mergeCell ref="D351:F352"/>
    <mergeCell ref="G351:G355"/>
    <mergeCell ref="H351:L355"/>
    <mergeCell ref="M351:O355"/>
    <mergeCell ref="P351:AH351"/>
    <mergeCell ref="AI346:AL346"/>
    <mergeCell ref="AM346:AO350"/>
    <mergeCell ref="P347:AH350"/>
    <mergeCell ref="AI347:AL348"/>
    <mergeCell ref="D348:F348"/>
    <mergeCell ref="AI349:AL350"/>
    <mergeCell ref="D350:F350"/>
    <mergeCell ref="C346:C350"/>
    <mergeCell ref="D346:F347"/>
    <mergeCell ref="G346:G350"/>
    <mergeCell ref="H346:L350"/>
    <mergeCell ref="M346:O350"/>
    <mergeCell ref="P346:AH346"/>
    <mergeCell ref="AI361:AL361"/>
    <mergeCell ref="AM361:AO365"/>
    <mergeCell ref="P362:AH365"/>
    <mergeCell ref="AI362:AL363"/>
    <mergeCell ref="D363:F363"/>
    <mergeCell ref="AI364:AL365"/>
    <mergeCell ref="D365:F365"/>
    <mergeCell ref="C361:C365"/>
    <mergeCell ref="D361:F362"/>
    <mergeCell ref="G361:G365"/>
    <mergeCell ref="H361:L365"/>
    <mergeCell ref="M361:O365"/>
    <mergeCell ref="P361:AH361"/>
    <mergeCell ref="AI356:AL356"/>
    <mergeCell ref="AM356:AO360"/>
    <mergeCell ref="P357:AH360"/>
    <mergeCell ref="AI357:AL358"/>
    <mergeCell ref="D358:F358"/>
    <mergeCell ref="AI359:AL360"/>
    <mergeCell ref="D360:F360"/>
    <mergeCell ref="C356:C360"/>
    <mergeCell ref="D356:F357"/>
    <mergeCell ref="G356:G360"/>
    <mergeCell ref="H356:L360"/>
    <mergeCell ref="M356:O360"/>
    <mergeCell ref="P356:AH356"/>
    <mergeCell ref="AI371:AL371"/>
    <mergeCell ref="AM371:AO375"/>
    <mergeCell ref="P372:AH375"/>
    <mergeCell ref="AI372:AL373"/>
    <mergeCell ref="D373:F373"/>
    <mergeCell ref="AI374:AL375"/>
    <mergeCell ref="D375:F375"/>
    <mergeCell ref="C371:C375"/>
    <mergeCell ref="D371:F372"/>
    <mergeCell ref="G371:G375"/>
    <mergeCell ref="H371:L375"/>
    <mergeCell ref="M371:O375"/>
    <mergeCell ref="P371:AH371"/>
    <mergeCell ref="AI366:AL366"/>
    <mergeCell ref="AM366:AO370"/>
    <mergeCell ref="P367:AH370"/>
    <mergeCell ref="AI367:AL368"/>
    <mergeCell ref="D368:F368"/>
    <mergeCell ref="AI369:AL370"/>
    <mergeCell ref="D370:F370"/>
    <mergeCell ref="C366:C370"/>
    <mergeCell ref="D366:F367"/>
    <mergeCell ref="G366:G370"/>
    <mergeCell ref="H366:L370"/>
    <mergeCell ref="M366:O370"/>
    <mergeCell ref="P366:AH366"/>
    <mergeCell ref="AI381:AL381"/>
    <mergeCell ref="AM381:AO385"/>
    <mergeCell ref="P382:AH385"/>
    <mergeCell ref="AI382:AL383"/>
    <mergeCell ref="D383:F383"/>
    <mergeCell ref="AI384:AL385"/>
    <mergeCell ref="D385:F385"/>
    <mergeCell ref="C381:C385"/>
    <mergeCell ref="D381:F382"/>
    <mergeCell ref="G381:G385"/>
    <mergeCell ref="H381:L385"/>
    <mergeCell ref="M381:O385"/>
    <mergeCell ref="P381:AH381"/>
    <mergeCell ref="AI376:AL376"/>
    <mergeCell ref="AM376:AO380"/>
    <mergeCell ref="P377:AH380"/>
    <mergeCell ref="AI377:AL378"/>
    <mergeCell ref="D378:F378"/>
    <mergeCell ref="AI379:AL380"/>
    <mergeCell ref="D380:F380"/>
    <mergeCell ref="C376:C380"/>
    <mergeCell ref="D376:F377"/>
    <mergeCell ref="G376:G380"/>
    <mergeCell ref="H376:L380"/>
    <mergeCell ref="M376:O380"/>
    <mergeCell ref="P376:AH376"/>
    <mergeCell ref="P656:AH656"/>
    <mergeCell ref="AI656:AL656"/>
    <mergeCell ref="AM656:AO660"/>
    <mergeCell ref="P657:AH660"/>
    <mergeCell ref="AI657:AL658"/>
    <mergeCell ref="D658:F658"/>
    <mergeCell ref="AI659:AL660"/>
    <mergeCell ref="D660:F660"/>
    <mergeCell ref="AI386:AL386"/>
    <mergeCell ref="AM386:AO390"/>
    <mergeCell ref="P387:AH390"/>
    <mergeCell ref="AI387:AL388"/>
    <mergeCell ref="D388:F388"/>
    <mergeCell ref="AI389:AL390"/>
    <mergeCell ref="D390:F390"/>
    <mergeCell ref="C386:C390"/>
    <mergeCell ref="D386:F387"/>
    <mergeCell ref="G386:G390"/>
    <mergeCell ref="H386:L390"/>
    <mergeCell ref="M386:O390"/>
    <mergeCell ref="P386:AH386"/>
    <mergeCell ref="D517:F517"/>
    <mergeCell ref="C513:C517"/>
    <mergeCell ref="D513:F514"/>
    <mergeCell ref="G513:G517"/>
    <mergeCell ref="H513:L517"/>
    <mergeCell ref="M513:O517"/>
    <mergeCell ref="P513:AH513"/>
    <mergeCell ref="AI508:AL508"/>
    <mergeCell ref="AM508:AO512"/>
    <mergeCell ref="P509:AH512"/>
    <mergeCell ref="AI509:AL510"/>
    <mergeCell ref="AM666:AO670"/>
    <mergeCell ref="P667:AH670"/>
    <mergeCell ref="AI667:AL668"/>
    <mergeCell ref="D668:F668"/>
    <mergeCell ref="AI669:AL670"/>
    <mergeCell ref="D670:F670"/>
    <mergeCell ref="C666:C670"/>
    <mergeCell ref="D666:F667"/>
    <mergeCell ref="G666:G670"/>
    <mergeCell ref="H666:L670"/>
    <mergeCell ref="M666:O670"/>
    <mergeCell ref="P666:AH666"/>
    <mergeCell ref="AI661:AL661"/>
    <mergeCell ref="AM661:AO665"/>
    <mergeCell ref="P662:AH665"/>
    <mergeCell ref="AI662:AL663"/>
    <mergeCell ref="D663:F663"/>
    <mergeCell ref="AI664:AL665"/>
    <mergeCell ref="D665:F665"/>
    <mergeCell ref="C661:C665"/>
    <mergeCell ref="D661:F662"/>
    <mergeCell ref="G661:G665"/>
    <mergeCell ref="H661:L665"/>
    <mergeCell ref="M661:O665"/>
    <mergeCell ref="P661:AH661"/>
    <mergeCell ref="AI666:AL666"/>
    <mergeCell ref="AM676:AO680"/>
    <mergeCell ref="P677:AH680"/>
    <mergeCell ref="AI677:AL678"/>
    <mergeCell ref="D678:F678"/>
    <mergeCell ref="AI679:AL680"/>
    <mergeCell ref="D680:F680"/>
    <mergeCell ref="C676:C680"/>
    <mergeCell ref="D676:F677"/>
    <mergeCell ref="G676:G680"/>
    <mergeCell ref="H676:L680"/>
    <mergeCell ref="M676:O680"/>
    <mergeCell ref="P676:AH676"/>
    <mergeCell ref="AM671:AO675"/>
    <mergeCell ref="P672:AH675"/>
    <mergeCell ref="AI672:AL673"/>
    <mergeCell ref="D673:F673"/>
    <mergeCell ref="AI674:AL675"/>
    <mergeCell ref="D675:F675"/>
    <mergeCell ref="C671:C675"/>
    <mergeCell ref="D671:F672"/>
    <mergeCell ref="G671:G675"/>
    <mergeCell ref="H671:L675"/>
    <mergeCell ref="M671:O675"/>
    <mergeCell ref="P671:AH671"/>
    <mergeCell ref="AI671:AL671"/>
    <mergeCell ref="AI676:AL676"/>
    <mergeCell ref="AM686:AO690"/>
    <mergeCell ref="P687:AH690"/>
    <mergeCell ref="AI687:AL688"/>
    <mergeCell ref="D688:F688"/>
    <mergeCell ref="AI689:AL690"/>
    <mergeCell ref="D690:F690"/>
    <mergeCell ref="C686:C690"/>
    <mergeCell ref="D686:F687"/>
    <mergeCell ref="G686:G690"/>
    <mergeCell ref="H686:L690"/>
    <mergeCell ref="M686:O690"/>
    <mergeCell ref="P686:AH686"/>
    <mergeCell ref="AM681:AO685"/>
    <mergeCell ref="P682:AH685"/>
    <mergeCell ref="AI682:AL683"/>
    <mergeCell ref="D683:F683"/>
    <mergeCell ref="AI684:AL685"/>
    <mergeCell ref="D685:F685"/>
    <mergeCell ref="C681:C685"/>
    <mergeCell ref="D681:F682"/>
    <mergeCell ref="G681:G685"/>
    <mergeCell ref="H681:L685"/>
    <mergeCell ref="M681:O685"/>
    <mergeCell ref="P681:AH681"/>
    <mergeCell ref="AI681:AL681"/>
    <mergeCell ref="AI686:AL686"/>
    <mergeCell ref="AM696:AO700"/>
    <mergeCell ref="P697:AH700"/>
    <mergeCell ref="AI697:AL698"/>
    <mergeCell ref="D698:F698"/>
    <mergeCell ref="AI699:AL700"/>
    <mergeCell ref="D700:F700"/>
    <mergeCell ref="C696:C700"/>
    <mergeCell ref="D696:F697"/>
    <mergeCell ref="G696:G700"/>
    <mergeCell ref="H696:L700"/>
    <mergeCell ref="M696:O700"/>
    <mergeCell ref="P696:AH696"/>
    <mergeCell ref="AM691:AO695"/>
    <mergeCell ref="P692:AH695"/>
    <mergeCell ref="AI692:AL693"/>
    <mergeCell ref="D693:F693"/>
    <mergeCell ref="AI694:AL695"/>
    <mergeCell ref="D695:F695"/>
    <mergeCell ref="C691:C695"/>
    <mergeCell ref="D691:F692"/>
    <mergeCell ref="G691:G695"/>
    <mergeCell ref="H691:L695"/>
    <mergeCell ref="M691:O695"/>
    <mergeCell ref="P691:AH691"/>
    <mergeCell ref="AI696:AL696"/>
    <mergeCell ref="AI691:AL691"/>
    <mergeCell ref="M711:O715"/>
    <mergeCell ref="P711:AH711"/>
    <mergeCell ref="AM706:AO710"/>
    <mergeCell ref="P707:AH710"/>
    <mergeCell ref="AI707:AL708"/>
    <mergeCell ref="D708:F708"/>
    <mergeCell ref="AI709:AL710"/>
    <mergeCell ref="D710:F710"/>
    <mergeCell ref="C706:C710"/>
    <mergeCell ref="D706:F707"/>
    <mergeCell ref="G706:G710"/>
    <mergeCell ref="H706:L710"/>
    <mergeCell ref="M706:O710"/>
    <mergeCell ref="P706:AH706"/>
    <mergeCell ref="AM701:AO705"/>
    <mergeCell ref="P702:AH705"/>
    <mergeCell ref="AI702:AL703"/>
    <mergeCell ref="D703:F703"/>
    <mergeCell ref="AI704:AL705"/>
    <mergeCell ref="D705:F705"/>
    <mergeCell ref="C701:C705"/>
    <mergeCell ref="D701:F702"/>
    <mergeCell ref="G701:G705"/>
    <mergeCell ref="H701:L705"/>
    <mergeCell ref="M701:O705"/>
    <mergeCell ref="P701:AH701"/>
    <mergeCell ref="AI701:AL701"/>
    <mergeCell ref="AI706:AL706"/>
    <mergeCell ref="AI711:AL711"/>
    <mergeCell ref="AI653:AL654"/>
    <mergeCell ref="C767:C771"/>
    <mergeCell ref="C762:C766"/>
    <mergeCell ref="C757:C761"/>
    <mergeCell ref="C752:C756"/>
    <mergeCell ref="C747:C751"/>
    <mergeCell ref="C742:C746"/>
    <mergeCell ref="C737:C741"/>
    <mergeCell ref="C732:C736"/>
    <mergeCell ref="AI716:AL716"/>
    <mergeCell ref="AM716:AO720"/>
    <mergeCell ref="P717:AH720"/>
    <mergeCell ref="AI717:AL718"/>
    <mergeCell ref="D718:F718"/>
    <mergeCell ref="AI719:AL720"/>
    <mergeCell ref="D720:F720"/>
    <mergeCell ref="C716:C720"/>
    <mergeCell ref="D716:F717"/>
    <mergeCell ref="G716:G720"/>
    <mergeCell ref="H716:L720"/>
    <mergeCell ref="M716:O720"/>
    <mergeCell ref="P716:AH716"/>
    <mergeCell ref="AM711:AO715"/>
    <mergeCell ref="P712:AH715"/>
    <mergeCell ref="AI712:AL713"/>
    <mergeCell ref="D713:F713"/>
    <mergeCell ref="AI714:AL715"/>
    <mergeCell ref="D715:F715"/>
    <mergeCell ref="C711:C715"/>
    <mergeCell ref="D711:F712"/>
    <mergeCell ref="G711:G715"/>
    <mergeCell ref="H711:L715"/>
  </mergeCells>
  <phoneticPr fontId="10"/>
  <dataValidations count="5">
    <dataValidation type="time" imeMode="off" allowBlank="1" showInputMessage="1" showErrorMessage="1" sqref="D724:F724 D769:F769 D12:F12 D10:F10 D17:F17 D22:F22 D27:F27 D32:F32 D37:F37 D42:F42 D47:F47 D52:F52 D57:F57 D624:F624 D629:F629 D634:F634 D639:F639 D92:F92 D15:F15 D20:F20 D25:F25 D30:F30 D35:F35 D40:F40 D45:F45 D50:F50 D55:F55 D60:F60 D622:F622 D627:F627 D632:F632 D637:F637 D642:F642 D62:F64 D69:F69 D74:F74 D617:F617 D604:F604 D609:F609 D614:F614 D619:F619 D67:F67 D72:F72 D77:F77 D602:F602 D607:F607 D612:F612 D79:F79 D104:F104 D109:F109 D114:F114 D119:F119 D761:F761 D594:F594 D599:F599 D102:F102 D107:F107 D112:F112 D117:F117 D122:F122 D592:F592 D597:F597 D97:F97 D84:F84 D89:F89 D94:F94 D99:F99 D82:F82 D87:F87 D644:F644 D647:F647 D649:F649 D187:F187 D652:F652 D771:F771 D751:F751 D749:F749 D734:F734 D754:F754 D726:F726 D739:F739 D746:F746 D744:F744 D741:F741 D731:F731 D729:F729 D736:F736 D756:F756 D759:F759 D766:F766 D764:F764 D586:F586 D558:F558 D563:F563 D568:F568 D573:F573 D556:F556 D561:F561 D566:F566 D571:F571 D576:F576 D551:F551 D538:F538 D543:F543 D548:F548 D553:F553 D536:F536 D541:F541 D546:F546 D528:F528 D533:F533 D526:F526 D531:F531 D578:F578 D581:F581 D583:F583 D588:F589 D456:F457 D492:F492 D497:F497 D502:F502 D507:F507 D490:F490 D495:F495 D500:F500 D505:F505 D510:F510 D485:F485 D472:F472 D477:F477 D482:F482 D487:F487 D470:F470 D475:F475 D480:F480 D462:F462 D467:F467 D460:F460 D465:F465 D512:F512 D515:F515 D517:F517 D522:F523 D520:F520 D454:F454 D426:F426 D431:F431 D436:F436 D441:F441 D424:F424 D429:F429 D434:F434 D439:F439 D444:F444 D419:F419 D406:F406 D411:F411 D416:F416 D421:F421 D404:F404 D409:F409 D414:F414 D396:F396 D401:F401 D394:F394 D399:F399 D446:F446 D449:F449 D451:F451 D124:F127 D360:F360 D365:F365 D370:F370 D375:F375 D358:F358 D363:F363 D368:F368 D373:F373 D378:F378 D353:F353 D340:F340 D345:F345 D350:F350 D355:F355 D338:F338 D343:F343 D348:F348 D330:F330 D335:F335 D328:F328 D333:F333 D380:F380 D383:F383 D385:F385 D390:F391 D388:F388 D322:F322 D294:F294 D299:F299 D304:F304 D309:F309 D292:F292 D297:F297 D302:F302 D307:F307 D312:F312 D287:F287 D274:F274 D279:F279 D284:F284 D289:F289 D272:F272 D277:F277 D282:F282 D264:F264 D269:F269 D262:F262 D267:F267 D314:F314 D317:F317 D319:F319 D324:F325 D192:F193 D228:F228 D233:F233 D238:F238 D243:F243 D226:F226 D231:F231 D236:F236 D241:F241 D246:F246 D221:F221 D208:F208 D213:F213 D218:F218 D223:F223 D206:F206 D211:F211 D216:F216 D198:F198 D203:F203 D196:F196 D201:F201 D248:F248 D251:F251 D253:F253 D258:F259 D256:F256 D190:F190 D162:F162 D167:F167 D172:F172 D177:F177 D160:F160 D165:F165 D170:F170 D175:F175 D180:F180 D155:F155 D142:F142 D147:F147 D152:F152 D157:F157 D140:F140 D145:F145 D150:F150 D132:F132 D137:F137 D130:F130 D135:F135 D182:F182 D185:F185 D654:F655 D690:F690 D695:F695 D700:F700 D705:F705 D688:F688 D693:F693 D698:F698 D703:F703 D708:F708 D683:F683 D670:F670 D675:F675 D680:F680 D685:F685 D668:F668 D673:F673 D678:F678 D660:F660 D665:F665 D658:F658 D663:F663 D710:F710 D713:F713 D715:F715 D720:F721 D718:F718">
      <formula1>0</formula1>
      <formula2>0.999305555555556</formula2>
    </dataValidation>
    <dataValidation imeMode="hiragana" allowBlank="1" showInputMessage="1" showErrorMessage="1" sqref="P28 P33 P38 P14:AH17 P19:AH22 P24:AH27 P8 P29:AH32 P9:AH12 P34:AH37 P39:AH42 P43 P48 P53 P58 P44:AH47 P49:AH52 P54:AH57 P23 P13 P18 P626:AH629 P620 P625 P621:AH624 P630 P635 P640 P636:AH639 P631:AH634 P76:AH79 P59:AH64 P615 P616:AH619 P71:AH74 P611:AH614 P65 P70 P610 P66:AH69 P75 P600 P605 P601:AH604 P606:AH609 P86:AH89 P595 P596:AH599 P106:AH109 P591:AH594 P100 P105 P590 P101:AH104 P110 P115 P120 P116:AH119 P111:AH114 P95 P96:AH99 P91:AH94 P90 P80 P85 P81:AH84 P646:AH649 P641:AH644 P645 P768:AH771 P767 P650 P722 P723:AH726 P747 P752 P748:AH751 P728:AH731 P742 P743:AH746 P738:AH741 P737 P727 P732 P733:AH736 P753:AH756 P762 P763:AH766 P758:AH761 P757 P585:AH589 P560:AH563 P554 P559 P555:AH558 P564 P569 P574 P570:AH573 P565:AH568 P549 P550:AH553 P545:AH548 P544 P534 P539 P535:AH538 P540:AH543 P529 P530:AH533 P525:AH528 P524 P580:AH583 P575:AH578 P579 P584 P452 P494:AH497 P488 P493 P489:AH492 P498 P503 P508 P504:AH507 P499:AH502 P483 P484:AH487 P479:AH482 P478 P468 P473 P469:AH472 P474:AH477 P463 P464:AH467 P459:AH462 P458 P514:AH517 P509:AH512 P513 P518 P519:AH523 P453:AH457 P428:AH431 P422 P427 P423:AH426 P432 P437 P442 P438:AH441 P433:AH436 P417 P418:AH421 P413:AH416 P412 P402 P407 P403:AH406 P408:AH411 P397 P398:AH401 P393:AH396 P392 P448:AH451 P443:AH446 P447 P183 P121:AH127 P362:AH365 P356 P361 P357:AH360 P366 P371 P376 P372:AH375 P367:AH370 P351 P352:AH355 P347:AH350 P346 P336 P341 P337:AH340 P342:AH345 P331 P332:AH335 P327:AH330 P326 P382:AH385 P377:AH380 P381 P386 P387:AH391 P321:AH325 P296:AH299 P290 P295 P291:AH294 P300 P305 P310 P306:AH309 P301:AH304 P285 P286:AH289 P281:AH284 P280 P270 P275 P271:AH274 P276:AH279 P265 P266:AH269 P261:AH264 P260 P316:AH319 P311:AH314 P315 P320 P188 P230:AH233 P224 P229 P225:AH228 P234 P239 P244 P240:AH243 P235:AH238 P219 P220:AH223 P215:AH218 P214 P204 P209 P205:AH208 P210:AH213 P199 P200:AH203 P195:AH198 P194 P250:AH253 P245:AH248 P249 P254 P255:AH259 P189:AH193 P164:AH167 P158 P163 P159:AH162 P168 P173 P178 P174:AH177 P169:AH172 P153 P154:AH157 P149:AH152 P148 P138 P143 P139:AH142 P144:AH147 P133 P134:AH137 P129:AH132 P128 P184:AH187 P179:AH182 P651:AH655 P692:AH695 P686 P691 P687:AH690 P696 P701 P706 P702:AH705 P697:AH700 P681 P682:AH685 P677:AH680 P676 P666 P671 P667:AH670 P672:AH675 P661 P662:AH665 P657:AH660 P656 P712:AH715 P707:AH710 P711 P716 P717:AH721 G8:L771"/>
    <dataValidation imeMode="off" allowBlank="1" showInputMessage="1" showErrorMessage="1" sqref="AI773:AM776 P773:T776 AI8 AI58 AM8:AO771 AI14:AL17 AI19:AL22 AI24:AL27 AI29:AL32 AI34:AL37 AI39:AL42 AI44:AL47 AI54:AL57 AI13 AI18 AI23 AI28 AI33 AI38 AI43 AI48 AI53 AI49:AL52 AI111:AL114 AI65 AI70 AI75 AI80 AI85 AI90 AI95 AI100 AI105 AI110 AI115 AI120 AI59:AL64 AI66:AL69 AI71:AL74 AI76:AL79 AI81:AL84 AI86:AL89 AI91:AL94 AI96:AL99 AI101:AL104 AI106:AL109 AI641:AL644 AI590 AI595 AI600 AI605 AI610 AI615 AI620 AI625 AI630 AI635 AI640 AI645 AI650 AI585:AL589 AI591:AL594 AI596:AL599 AI601:AL604 AI606:AL609 AI611:AL614 AI616:AL619 AI621:AL624 AI626:AL629 AI631:AL634 AI636:AL639 AI722 AI727 AI732 AI737 AI742 AI747 AI752 AI757 AI762 AI767 AI717:AL721 AI723:AL726 AI728:AL731 AI733:AL736 AI738:AL741 AI743:AL746 AI748:AL751 AI753:AL756 AI758:AL761 AI763:AL766 AI580:AL583 AI575:AL578 AI524 AI529 AI534 AI539 AI544 AI549 AI554 AI559 AI564 AI569 AI574 AI579 AI584 AI519:AL523 AI525:AL528 AI530:AL533 AI535:AL538 AI540:AL543 AI545:AL548 AI550:AL553 AI555:AL558 AI560:AL563 AI565:AL568 AI570:AL573 AI121:AL127 AI438:AL441 AI509:AL512 AI458 AI463 AI468 AI473 AI478 AI483 AI488 AI493 AI498 AI503 AI508 AI513 AI518 AI453:AL457 AI459:AL462 AI464:AL467 AI469:AL472 AI474:AL477 AI479:AL482 AI484:AL487 AI489:AL492 AI494:AL497 AI499:AL502 AI504:AL507 AI514:AL517 AI448:AL451 AI443:AL446 AI392 AI397 AI402 AI407 AI412 AI417 AI422 AI427 AI432 AI437 AI442 AI447 AI452 AI387:AL391 AI393:AL396 AI398:AL401 AI403:AL406 AI408:AL411 AI413:AL416 AI418:AL421 AI423:AL426 AI428:AL431 AI433:AL436 AI169:AL172 AI377:AL380 AI326 AI331 AI336 AI341 AI346 AI351 AI356 AI361 AI366 AI371 AI376 AI381 AI386 AI321:AL325 AI327:AL330 AI332:AL335 AI337:AL340 AI342:AL345 AI347:AL350 AI352:AL355 AI357:AL360 AI362:AL365 AI367:AL370 AI372:AL375 AI382:AL385 AI316:AL319 AI311:AL314 AI260 AI265 AI270 AI275 AI280 AI285 AI290 AI295 AI300 AI305 AI310 AI315 AI320 AI250:AL253 AI261:AL264 AI266:AL269 AI271:AL274 AI276:AL279 AI281:AL284 AI286:AL289 AI296:AL299 AI291:AL294 AI301:AL304 AI306:AL309 AI174:AL177 AI245:AL248 AI194 AI199 AI204 AI209 AI214 AI219 AI224 AI229 AI234 AI239 AI244 AI249 AI254 AI189:AL193 AI195:AL198 AI200:AL203 AI205:AL208 AI210:AL213 AI215:AL218 AI220:AL223 AI225:AL228 AI230:AL233 AI235:AL238 AI240:AL243 AI255:AL259 AI184:AL187 AI179:AL182 AI128 AI133 AI138 AI143 AI148 AI153 AI158 AI163 AI168 AI173 AI178 AI183 AI188 AI116:AL119 AI129:AL132 AI134:AL137 AI139:AL142 AI144:AL147 AI149:AL152 AI154:AL157 AI159:AL162 AI164:AL167 AI646:AL649 AI707:AL710 AI656 AI661 AI666 AI671 AI676 AI681 AI686 AI691 AI696 AI701 AI706 AI711 AI716 AI651:AL655 AI657:AL660 AI662:AL665 AI667:AL670 AI672:AL675 AI677:AL680 AI682:AL685 AI687:AL690 AI692:AL695 AI697:AL700 AI702:AL705 AI712:AL715 AI9:AL12 AI768:AL771"/>
    <dataValidation type="list" imeMode="hiragana" allowBlank="1" showInputMessage="1" showErrorMessage="1" sqref="M8:O771">
      <formula1>"○"</formula1>
    </dataValidation>
    <dataValidation type="date" allowBlank="1" showInputMessage="1" showErrorMessage="1" sqref="D767:F768 D762:F763 D650:F651 D722:F723 D747:F748 D752:F753 D737:F738 D742:F743 D727:F728 D732:F733 D757:F758 D58:F59 D620:F621 D625:F626 D630:F631 D635:F636 D640:F641 D65:F66 D70:F71 D75:F76 D600:F601 D605:F606 D610:F611 D615:F616 D100:F101 D105:F106 D110:F111 D115:F116 D120:F121 D590:F591 D595:F596 D80:F81 D85:F86 D90:F91 D95:F96 D645:F646 D584:F585 D554:F555 D559:F560 D564:F565 D569:F570 D574:F575 D534:F535 D539:F540 D544:F545 D549:F550 D524:F525 D529:F530 D579:F580 D518:F519 D488:F489 D493:F494 D498:F499 D503:F504 D508:F509 D468:F469 D473:F474 D478:F479 D483:F484 D458:F459 D463:F464 D513:F514 D452:F453 D422:F423 D427:F428 D432:F433 D437:F438 D442:F443 D402:F403 D407:F408 D412:F413 D417:F418 D392:F393 D397:F398 D447:F448 D386:F387 D356:F357 D361:F362 D366:F367 D371:F372 D376:F377 D336:F337 D341:F342 D346:F347 D351:F352 D326:F327 D331:F332 D381:F382 D320:F321 D290:F291 D295:F296 D300:F301 D305:F306 D310:F311 D270:F271 D275:F276 D280:F281 D285:F286 D260:F261 D265:F266 D315:F316 D254:F255 D224:F225 D229:F230 D234:F235 D239:F240 D244:F245 D204:F205 D209:F210 D214:F215 D219:F220 D194:F195 D199:F200 D249:F250 D188:F189 D158:F159 D163:F164 D168:F169 D173:F174 D178:F179 D138:F139 D143:F144 D148:F149 D153:F154 D128:F129 D133:F134 D183:F184 D716:F717 D686:F687 D691:F692 D696:F697 D701:F702 D706:F707 D666:F667 D671:F672 D676:F677 D681:F682 D656:F657 D661:F662 D711:F712 D53:F54 D48:F49 D43:F44 D38:F39 D33:F34 D28:F29 D23:F24 D18:F19 D13:F14 D8:F9">
      <formula1>44679</formula1>
      <formula2>44957</formula2>
    </dataValidation>
  </dataValidations>
  <printOptions horizontalCentered="1"/>
  <pageMargins left="0.19685039370078741" right="0.19685039370078741" top="0.39370078740157483" bottom="0.59055118110236227" header="0.19685039370078741" footer="0.19685039370078741"/>
  <pageSetup paperSize="9" scale="73" fitToHeight="0" orientation="portrait" r:id="rId1"/>
  <headerFooter>
    <oddFooter>&amp;C&amp;"ＭＳ ゴシック,標準"&amp;10様式例２
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</sheetPr>
  <dimension ref="B1:DG20"/>
  <sheetViews>
    <sheetView showGridLines="0" view="pageBreakPreview" zoomScale="85" zoomScaleNormal="85" zoomScaleSheetLayoutView="85" workbookViewId="0"/>
  </sheetViews>
  <sheetFormatPr defaultRowHeight="13.5" x14ac:dyDescent="0.15"/>
  <cols>
    <col min="1" max="2" width="2.5" style="1" customWidth="1"/>
    <col min="3" max="5" width="7.5" style="1" customWidth="1"/>
    <col min="6" max="11" width="12.75" style="1" customWidth="1"/>
    <col min="12" max="13" width="2.5" style="1" customWidth="1"/>
    <col min="14" max="16" width="7.5" style="1" customWidth="1"/>
    <col min="17" max="22" width="12.75" style="1" customWidth="1"/>
    <col min="23" max="24" width="2.5" style="1" customWidth="1"/>
    <col min="25" max="27" width="7.5" style="1" customWidth="1"/>
    <col min="28" max="33" width="12.75" style="1" customWidth="1"/>
    <col min="34" max="35" width="2.5" style="1" customWidth="1"/>
    <col min="36" max="38" width="7.5" style="1" customWidth="1"/>
    <col min="39" max="44" width="12.75" style="1" customWidth="1"/>
    <col min="45" max="46" width="2.5" style="1" customWidth="1"/>
    <col min="47" max="49" width="7.5" style="1" customWidth="1"/>
    <col min="50" max="55" width="12.75" style="1" customWidth="1"/>
    <col min="56" max="57" width="2.5" style="1" customWidth="1"/>
    <col min="58" max="60" width="7.5" style="1" customWidth="1"/>
    <col min="61" max="66" width="12.75" style="1" customWidth="1"/>
    <col min="67" max="68" width="2.5" style="1" customWidth="1"/>
    <col min="69" max="71" width="7.5" style="1" customWidth="1"/>
    <col min="72" max="77" width="12.75" style="1" customWidth="1"/>
    <col min="78" max="79" width="2.5" style="1" customWidth="1"/>
    <col min="80" max="82" width="7.5" style="1" customWidth="1"/>
    <col min="83" max="88" width="12.75" style="1" customWidth="1"/>
    <col min="89" max="90" width="2.5" style="1" customWidth="1"/>
    <col min="91" max="93" width="7.5" style="1" customWidth="1"/>
    <col min="94" max="99" width="12.75" style="1" customWidth="1"/>
    <col min="100" max="101" width="2.5" style="1" customWidth="1"/>
    <col min="102" max="104" width="7.5" style="1" customWidth="1"/>
    <col min="105" max="110" width="12.75" style="1" customWidth="1"/>
    <col min="111" max="111" width="2.5" style="1" customWidth="1"/>
    <col min="112" max="16384" width="9" style="1"/>
  </cols>
  <sheetData>
    <row r="1" spans="2:111" ht="33" customHeight="1" thickTop="1" thickBot="1" x14ac:dyDescent="0.2">
      <c r="B1" s="352" t="s">
        <v>152</v>
      </c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352" t="s">
        <v>152</v>
      </c>
      <c r="N1" s="353"/>
      <c r="O1" s="353"/>
      <c r="P1" s="353"/>
      <c r="Q1" s="353"/>
      <c r="R1" s="353"/>
      <c r="S1" s="353"/>
      <c r="T1" s="353"/>
      <c r="U1" s="353"/>
      <c r="V1" s="353"/>
      <c r="W1" s="354"/>
      <c r="X1" s="352" t="s">
        <v>152</v>
      </c>
      <c r="Y1" s="353"/>
      <c r="Z1" s="353"/>
      <c r="AA1" s="353"/>
      <c r="AB1" s="353"/>
      <c r="AC1" s="353"/>
      <c r="AD1" s="353"/>
      <c r="AE1" s="353"/>
      <c r="AF1" s="353"/>
      <c r="AG1" s="353"/>
      <c r="AH1" s="354"/>
      <c r="AI1" s="352" t="s">
        <v>152</v>
      </c>
      <c r="AJ1" s="353"/>
      <c r="AK1" s="353"/>
      <c r="AL1" s="353"/>
      <c r="AM1" s="353"/>
      <c r="AN1" s="353"/>
      <c r="AO1" s="353"/>
      <c r="AP1" s="353"/>
      <c r="AQ1" s="353"/>
      <c r="AR1" s="353"/>
      <c r="AS1" s="354"/>
      <c r="AT1" s="352" t="s">
        <v>152</v>
      </c>
      <c r="AU1" s="353"/>
      <c r="AV1" s="353"/>
      <c r="AW1" s="353"/>
      <c r="AX1" s="353"/>
      <c r="AY1" s="353"/>
      <c r="AZ1" s="353"/>
      <c r="BA1" s="353"/>
      <c r="BB1" s="353"/>
      <c r="BC1" s="353"/>
      <c r="BD1" s="354"/>
      <c r="BE1" s="352" t="s">
        <v>152</v>
      </c>
      <c r="BF1" s="353"/>
      <c r="BG1" s="353"/>
      <c r="BH1" s="353"/>
      <c r="BI1" s="353"/>
      <c r="BJ1" s="353"/>
      <c r="BK1" s="353"/>
      <c r="BL1" s="353"/>
      <c r="BM1" s="353"/>
      <c r="BN1" s="353"/>
      <c r="BO1" s="354"/>
      <c r="BP1" s="352" t="s">
        <v>152</v>
      </c>
      <c r="BQ1" s="353"/>
      <c r="BR1" s="353"/>
      <c r="BS1" s="353"/>
      <c r="BT1" s="353"/>
      <c r="BU1" s="353"/>
      <c r="BV1" s="353"/>
      <c r="BW1" s="353"/>
      <c r="BX1" s="353"/>
      <c r="BY1" s="353"/>
      <c r="BZ1" s="354"/>
      <c r="CA1" s="352" t="s">
        <v>152</v>
      </c>
      <c r="CB1" s="353"/>
      <c r="CC1" s="353"/>
      <c r="CD1" s="353"/>
      <c r="CE1" s="353"/>
      <c r="CF1" s="353"/>
      <c r="CG1" s="353"/>
      <c r="CH1" s="353"/>
      <c r="CI1" s="353"/>
      <c r="CJ1" s="353"/>
      <c r="CK1" s="354"/>
      <c r="CL1" s="352" t="s">
        <v>152</v>
      </c>
      <c r="CM1" s="353"/>
      <c r="CN1" s="353"/>
      <c r="CO1" s="353"/>
      <c r="CP1" s="353"/>
      <c r="CQ1" s="353"/>
      <c r="CR1" s="353"/>
      <c r="CS1" s="353"/>
      <c r="CT1" s="353"/>
      <c r="CU1" s="353"/>
      <c r="CV1" s="354"/>
      <c r="CW1" s="352" t="s">
        <v>152</v>
      </c>
      <c r="CX1" s="353"/>
      <c r="CY1" s="353"/>
      <c r="CZ1" s="353"/>
      <c r="DA1" s="353"/>
      <c r="DB1" s="353"/>
      <c r="DC1" s="353"/>
      <c r="DD1" s="353"/>
      <c r="DE1" s="353"/>
      <c r="DF1" s="353"/>
      <c r="DG1" s="354"/>
    </row>
    <row r="2" spans="2:111" ht="18" customHeight="1" thickTop="1" x14ac:dyDescent="0.15">
      <c r="B2" s="4"/>
      <c r="C2" s="2"/>
      <c r="D2" s="16"/>
      <c r="E2" s="16"/>
      <c r="F2" s="2"/>
      <c r="G2" s="2"/>
      <c r="H2" s="2"/>
      <c r="I2" s="2"/>
      <c r="J2" s="2"/>
      <c r="K2" s="17"/>
      <c r="L2" s="5"/>
      <c r="M2" s="4"/>
      <c r="N2" s="2"/>
      <c r="O2" s="16"/>
      <c r="P2" s="16"/>
      <c r="Q2" s="2"/>
      <c r="R2" s="2"/>
      <c r="S2" s="2"/>
      <c r="T2" s="2"/>
      <c r="U2" s="2"/>
      <c r="V2" s="17"/>
      <c r="W2" s="5"/>
      <c r="X2" s="4"/>
      <c r="Y2" s="2"/>
      <c r="Z2" s="16"/>
      <c r="AA2" s="16"/>
      <c r="AB2" s="2"/>
      <c r="AC2" s="2"/>
      <c r="AD2" s="2"/>
      <c r="AE2" s="2"/>
      <c r="AF2" s="2"/>
      <c r="AG2" s="17"/>
      <c r="AH2" s="5"/>
      <c r="AI2" s="4"/>
      <c r="AJ2" s="2"/>
      <c r="AK2" s="16"/>
      <c r="AL2" s="16"/>
      <c r="AM2" s="2"/>
      <c r="AN2" s="2"/>
      <c r="AO2" s="2"/>
      <c r="AP2" s="2"/>
      <c r="AQ2" s="2"/>
      <c r="AR2" s="17"/>
      <c r="AS2" s="5"/>
      <c r="AT2" s="4"/>
      <c r="AU2" s="2"/>
      <c r="AV2" s="16"/>
      <c r="AW2" s="16"/>
      <c r="AX2" s="2"/>
      <c r="AY2" s="2"/>
      <c r="AZ2" s="2"/>
      <c r="BA2" s="2"/>
      <c r="BB2" s="2"/>
      <c r="BC2" s="17"/>
      <c r="BD2" s="5"/>
      <c r="BE2" s="4"/>
      <c r="BF2" s="2"/>
      <c r="BG2" s="16"/>
      <c r="BH2" s="16"/>
      <c r="BI2" s="2"/>
      <c r="BJ2" s="2"/>
      <c r="BK2" s="2"/>
      <c r="BL2" s="2"/>
      <c r="BM2" s="2"/>
      <c r="BN2" s="17"/>
      <c r="BO2" s="5"/>
      <c r="BP2" s="4"/>
      <c r="BQ2" s="2"/>
      <c r="BR2" s="16"/>
      <c r="BS2" s="16"/>
      <c r="BT2" s="2"/>
      <c r="BU2" s="2"/>
      <c r="BV2" s="2"/>
      <c r="BW2" s="2"/>
      <c r="BX2" s="2"/>
      <c r="BY2" s="17"/>
      <c r="BZ2" s="5"/>
      <c r="CA2" s="4"/>
      <c r="CB2" s="2"/>
      <c r="CC2" s="16"/>
      <c r="CD2" s="16"/>
      <c r="CE2" s="2"/>
      <c r="CF2" s="2"/>
      <c r="CG2" s="2"/>
      <c r="CH2" s="2"/>
      <c r="CI2" s="2"/>
      <c r="CJ2" s="17"/>
      <c r="CK2" s="5"/>
      <c r="CL2" s="4"/>
      <c r="CM2" s="2"/>
      <c r="CN2" s="16"/>
      <c r="CO2" s="16"/>
      <c r="CP2" s="2"/>
      <c r="CQ2" s="2"/>
      <c r="CR2" s="2"/>
      <c r="CS2" s="2"/>
      <c r="CT2" s="2"/>
      <c r="CU2" s="17"/>
      <c r="CV2" s="5"/>
      <c r="CW2" s="4"/>
      <c r="CX2" s="2"/>
      <c r="CY2" s="16"/>
      <c r="CZ2" s="16"/>
      <c r="DA2" s="2"/>
      <c r="DB2" s="2"/>
      <c r="DC2" s="2"/>
      <c r="DD2" s="2"/>
      <c r="DE2" s="2"/>
      <c r="DF2" s="17"/>
      <c r="DG2" s="5"/>
    </row>
    <row r="3" spans="2:111" ht="18" customHeight="1" x14ac:dyDescent="0.15">
      <c r="B3" s="4"/>
      <c r="C3" s="3" t="s">
        <v>28</v>
      </c>
      <c r="D3" s="16"/>
      <c r="E3" s="16"/>
      <c r="F3" s="2"/>
      <c r="G3" s="2"/>
      <c r="H3" s="2"/>
      <c r="I3" s="2"/>
      <c r="J3" s="2"/>
      <c r="K3" s="17"/>
      <c r="L3" s="5"/>
      <c r="M3" s="4"/>
      <c r="N3" s="3" t="s">
        <v>28</v>
      </c>
      <c r="O3" s="16"/>
      <c r="P3" s="16"/>
      <c r="Q3" s="2"/>
      <c r="R3" s="2"/>
      <c r="S3" s="2"/>
      <c r="T3" s="2"/>
      <c r="U3" s="2"/>
      <c r="V3" s="17"/>
      <c r="W3" s="5"/>
      <c r="X3" s="4"/>
      <c r="Y3" s="3" t="s">
        <v>28</v>
      </c>
      <c r="Z3" s="16"/>
      <c r="AA3" s="16"/>
      <c r="AB3" s="2"/>
      <c r="AC3" s="2"/>
      <c r="AD3" s="2"/>
      <c r="AE3" s="2"/>
      <c r="AF3" s="2"/>
      <c r="AG3" s="17"/>
      <c r="AH3" s="5"/>
      <c r="AI3" s="4"/>
      <c r="AJ3" s="3" t="s">
        <v>28</v>
      </c>
      <c r="AK3" s="16"/>
      <c r="AL3" s="16"/>
      <c r="AM3" s="2"/>
      <c r="AN3" s="2"/>
      <c r="AO3" s="2"/>
      <c r="AP3" s="2"/>
      <c r="AQ3" s="2"/>
      <c r="AR3" s="17"/>
      <c r="AS3" s="5"/>
      <c r="AT3" s="4"/>
      <c r="AU3" s="3" t="s">
        <v>28</v>
      </c>
      <c r="AV3" s="16"/>
      <c r="AW3" s="16"/>
      <c r="AX3" s="2"/>
      <c r="AY3" s="2"/>
      <c r="AZ3" s="2"/>
      <c r="BA3" s="2"/>
      <c r="BB3" s="2"/>
      <c r="BC3" s="17"/>
      <c r="BD3" s="5"/>
      <c r="BE3" s="4"/>
      <c r="BF3" s="3" t="s">
        <v>28</v>
      </c>
      <c r="BG3" s="16"/>
      <c r="BH3" s="16"/>
      <c r="BI3" s="2"/>
      <c r="BJ3" s="2"/>
      <c r="BK3" s="2"/>
      <c r="BL3" s="2"/>
      <c r="BM3" s="2"/>
      <c r="BN3" s="17"/>
      <c r="BO3" s="5"/>
      <c r="BP3" s="4"/>
      <c r="BQ3" s="3" t="s">
        <v>28</v>
      </c>
      <c r="BR3" s="16"/>
      <c r="BS3" s="16"/>
      <c r="BT3" s="2"/>
      <c r="BU3" s="2"/>
      <c r="BV3" s="2"/>
      <c r="BW3" s="2"/>
      <c r="BX3" s="2"/>
      <c r="BY3" s="17"/>
      <c r="BZ3" s="5"/>
      <c r="CA3" s="4"/>
      <c r="CB3" s="3" t="s">
        <v>28</v>
      </c>
      <c r="CC3" s="16"/>
      <c r="CD3" s="16"/>
      <c r="CE3" s="2"/>
      <c r="CF3" s="2"/>
      <c r="CG3" s="2"/>
      <c r="CH3" s="2"/>
      <c r="CI3" s="2"/>
      <c r="CJ3" s="17"/>
      <c r="CK3" s="5"/>
      <c r="CL3" s="4"/>
      <c r="CM3" s="3" t="s">
        <v>28</v>
      </c>
      <c r="CN3" s="16"/>
      <c r="CO3" s="16"/>
      <c r="CP3" s="2"/>
      <c r="CQ3" s="2"/>
      <c r="CR3" s="2"/>
      <c r="CS3" s="2"/>
      <c r="CT3" s="2"/>
      <c r="CU3" s="17"/>
      <c r="CV3" s="5"/>
      <c r="CW3" s="4"/>
      <c r="CX3" s="3" t="s">
        <v>28</v>
      </c>
      <c r="CY3" s="16"/>
      <c r="CZ3" s="16"/>
      <c r="DA3" s="2"/>
      <c r="DB3" s="2"/>
      <c r="DC3" s="2"/>
      <c r="DD3" s="2"/>
      <c r="DE3" s="2"/>
      <c r="DF3" s="17"/>
      <c r="DG3" s="5"/>
    </row>
    <row r="4" spans="2:111" ht="18" customHeight="1" thickBot="1" x14ac:dyDescent="0.2">
      <c r="B4" s="4"/>
      <c r="C4" s="16"/>
      <c r="D4" s="16"/>
      <c r="E4" s="16"/>
      <c r="F4" s="2"/>
      <c r="G4" s="2"/>
      <c r="H4" s="2"/>
      <c r="I4" s="2"/>
      <c r="J4" s="2"/>
      <c r="K4" s="17"/>
      <c r="L4" s="5"/>
      <c r="M4" s="4"/>
      <c r="N4" s="16"/>
      <c r="O4" s="16"/>
      <c r="P4" s="16"/>
      <c r="Q4" s="2"/>
      <c r="R4" s="2"/>
      <c r="S4" s="2"/>
      <c r="T4" s="2"/>
      <c r="U4" s="2"/>
      <c r="V4" s="17"/>
      <c r="W4" s="5"/>
      <c r="X4" s="4"/>
      <c r="Y4" s="16"/>
      <c r="Z4" s="16"/>
      <c r="AA4" s="16"/>
      <c r="AB4" s="2"/>
      <c r="AC4" s="2"/>
      <c r="AD4" s="2"/>
      <c r="AE4" s="2"/>
      <c r="AF4" s="2"/>
      <c r="AG4" s="17"/>
      <c r="AH4" s="5"/>
      <c r="AI4" s="4"/>
      <c r="AJ4" s="16"/>
      <c r="AK4" s="16"/>
      <c r="AL4" s="16"/>
      <c r="AM4" s="2"/>
      <c r="AN4" s="2"/>
      <c r="AO4" s="2"/>
      <c r="AP4" s="2"/>
      <c r="AQ4" s="2"/>
      <c r="AR4" s="17"/>
      <c r="AS4" s="5"/>
      <c r="AT4" s="4"/>
      <c r="AU4" s="16"/>
      <c r="AV4" s="16"/>
      <c r="AW4" s="16"/>
      <c r="AX4" s="2"/>
      <c r="AY4" s="2"/>
      <c r="AZ4" s="2"/>
      <c r="BA4" s="2"/>
      <c r="BB4" s="2"/>
      <c r="BC4" s="17"/>
      <c r="BD4" s="5"/>
      <c r="BE4" s="4"/>
      <c r="BF4" s="16"/>
      <c r="BG4" s="16"/>
      <c r="BH4" s="16"/>
      <c r="BI4" s="2"/>
      <c r="BJ4" s="2"/>
      <c r="BK4" s="2"/>
      <c r="BL4" s="2"/>
      <c r="BM4" s="2"/>
      <c r="BN4" s="17"/>
      <c r="BO4" s="5"/>
      <c r="BP4" s="4"/>
      <c r="BQ4" s="16"/>
      <c r="BR4" s="16"/>
      <c r="BS4" s="16"/>
      <c r="BT4" s="2"/>
      <c r="BU4" s="2"/>
      <c r="BV4" s="2"/>
      <c r="BW4" s="2"/>
      <c r="BX4" s="2"/>
      <c r="BY4" s="17"/>
      <c r="BZ4" s="5"/>
      <c r="CA4" s="4"/>
      <c r="CB4" s="16"/>
      <c r="CC4" s="16"/>
      <c r="CD4" s="16"/>
      <c r="CE4" s="2"/>
      <c r="CF4" s="2"/>
      <c r="CG4" s="2"/>
      <c r="CH4" s="2"/>
      <c r="CI4" s="2"/>
      <c r="CJ4" s="17"/>
      <c r="CK4" s="5"/>
      <c r="CL4" s="4"/>
      <c r="CM4" s="16"/>
      <c r="CN4" s="16"/>
      <c r="CO4" s="16"/>
      <c r="CP4" s="2"/>
      <c r="CQ4" s="2"/>
      <c r="CR4" s="2"/>
      <c r="CS4" s="2"/>
      <c r="CT4" s="2"/>
      <c r="CU4" s="17"/>
      <c r="CV4" s="5"/>
      <c r="CW4" s="4"/>
      <c r="CX4" s="16"/>
      <c r="CY4" s="16"/>
      <c r="CZ4" s="16"/>
      <c r="DA4" s="2"/>
      <c r="DB4" s="2"/>
      <c r="DC4" s="2"/>
      <c r="DD4" s="2"/>
      <c r="DE4" s="2"/>
      <c r="DF4" s="17"/>
      <c r="DG4" s="5"/>
    </row>
    <row r="5" spans="2:111" s="10" customFormat="1" ht="39.950000000000003" customHeight="1" x14ac:dyDescent="0.15">
      <c r="B5" s="18"/>
      <c r="C5" s="355" t="s">
        <v>29</v>
      </c>
      <c r="D5" s="356"/>
      <c r="E5" s="357" t="s">
        <v>30</v>
      </c>
      <c r="F5" s="356"/>
      <c r="G5" s="358"/>
      <c r="H5" s="359"/>
      <c r="I5" s="359"/>
      <c r="J5" s="359"/>
      <c r="K5" s="360"/>
      <c r="L5" s="6"/>
      <c r="M5" s="18"/>
      <c r="N5" s="355" t="s">
        <v>29</v>
      </c>
      <c r="O5" s="356"/>
      <c r="P5" s="357" t="s">
        <v>30</v>
      </c>
      <c r="Q5" s="356"/>
      <c r="R5" s="358"/>
      <c r="S5" s="359"/>
      <c r="T5" s="359"/>
      <c r="U5" s="359"/>
      <c r="V5" s="360"/>
      <c r="W5" s="6"/>
      <c r="X5" s="18"/>
      <c r="Y5" s="355" t="s">
        <v>29</v>
      </c>
      <c r="Z5" s="356"/>
      <c r="AA5" s="357" t="s">
        <v>30</v>
      </c>
      <c r="AB5" s="356"/>
      <c r="AC5" s="358"/>
      <c r="AD5" s="359"/>
      <c r="AE5" s="359"/>
      <c r="AF5" s="359"/>
      <c r="AG5" s="360"/>
      <c r="AH5" s="6"/>
      <c r="AI5" s="18"/>
      <c r="AJ5" s="355" t="s">
        <v>29</v>
      </c>
      <c r="AK5" s="356"/>
      <c r="AL5" s="357" t="s">
        <v>30</v>
      </c>
      <c r="AM5" s="356"/>
      <c r="AN5" s="358"/>
      <c r="AO5" s="359"/>
      <c r="AP5" s="359"/>
      <c r="AQ5" s="359"/>
      <c r="AR5" s="360"/>
      <c r="AS5" s="6"/>
      <c r="AT5" s="18"/>
      <c r="AU5" s="355" t="s">
        <v>29</v>
      </c>
      <c r="AV5" s="356"/>
      <c r="AW5" s="357" t="s">
        <v>30</v>
      </c>
      <c r="AX5" s="356"/>
      <c r="AY5" s="358"/>
      <c r="AZ5" s="359"/>
      <c r="BA5" s="359"/>
      <c r="BB5" s="359"/>
      <c r="BC5" s="360"/>
      <c r="BD5" s="6"/>
      <c r="BE5" s="18"/>
      <c r="BF5" s="355" t="s">
        <v>29</v>
      </c>
      <c r="BG5" s="356"/>
      <c r="BH5" s="357" t="s">
        <v>30</v>
      </c>
      <c r="BI5" s="356"/>
      <c r="BJ5" s="358"/>
      <c r="BK5" s="359"/>
      <c r="BL5" s="359"/>
      <c r="BM5" s="359"/>
      <c r="BN5" s="360"/>
      <c r="BO5" s="6"/>
      <c r="BP5" s="18"/>
      <c r="BQ5" s="355" t="s">
        <v>29</v>
      </c>
      <c r="BR5" s="356"/>
      <c r="BS5" s="357" t="s">
        <v>30</v>
      </c>
      <c r="BT5" s="356"/>
      <c r="BU5" s="358"/>
      <c r="BV5" s="359"/>
      <c r="BW5" s="359"/>
      <c r="BX5" s="359"/>
      <c r="BY5" s="360"/>
      <c r="BZ5" s="6"/>
      <c r="CA5" s="18"/>
      <c r="CB5" s="355" t="s">
        <v>29</v>
      </c>
      <c r="CC5" s="356"/>
      <c r="CD5" s="357" t="s">
        <v>30</v>
      </c>
      <c r="CE5" s="356"/>
      <c r="CF5" s="358"/>
      <c r="CG5" s="359"/>
      <c r="CH5" s="359"/>
      <c r="CI5" s="359"/>
      <c r="CJ5" s="360"/>
      <c r="CK5" s="6"/>
      <c r="CL5" s="18"/>
      <c r="CM5" s="355" t="s">
        <v>29</v>
      </c>
      <c r="CN5" s="356"/>
      <c r="CO5" s="357" t="s">
        <v>30</v>
      </c>
      <c r="CP5" s="356"/>
      <c r="CQ5" s="358"/>
      <c r="CR5" s="359"/>
      <c r="CS5" s="359"/>
      <c r="CT5" s="359"/>
      <c r="CU5" s="360"/>
      <c r="CV5" s="6"/>
      <c r="CW5" s="18"/>
      <c r="CX5" s="355" t="s">
        <v>29</v>
      </c>
      <c r="CY5" s="356"/>
      <c r="CZ5" s="357" t="s">
        <v>30</v>
      </c>
      <c r="DA5" s="356"/>
      <c r="DB5" s="358"/>
      <c r="DC5" s="359"/>
      <c r="DD5" s="359"/>
      <c r="DE5" s="359"/>
      <c r="DF5" s="360"/>
      <c r="DG5" s="6"/>
    </row>
    <row r="6" spans="2:111" ht="39.950000000000003" customHeight="1" x14ac:dyDescent="0.15">
      <c r="B6" s="4"/>
      <c r="C6" s="361"/>
      <c r="D6" s="362"/>
      <c r="E6" s="363"/>
      <c r="F6" s="364"/>
      <c r="G6" s="365"/>
      <c r="H6" s="366"/>
      <c r="I6" s="366"/>
      <c r="J6" s="366"/>
      <c r="K6" s="367"/>
      <c r="L6" s="5"/>
      <c r="M6" s="4"/>
      <c r="N6" s="361"/>
      <c r="O6" s="362"/>
      <c r="P6" s="363"/>
      <c r="Q6" s="364"/>
      <c r="R6" s="365"/>
      <c r="S6" s="366"/>
      <c r="T6" s="366"/>
      <c r="U6" s="366"/>
      <c r="V6" s="367"/>
      <c r="W6" s="5"/>
      <c r="X6" s="4"/>
      <c r="Y6" s="361"/>
      <c r="Z6" s="362"/>
      <c r="AA6" s="363"/>
      <c r="AB6" s="364"/>
      <c r="AC6" s="365"/>
      <c r="AD6" s="366"/>
      <c r="AE6" s="366"/>
      <c r="AF6" s="366"/>
      <c r="AG6" s="367"/>
      <c r="AH6" s="5"/>
      <c r="AI6" s="4"/>
      <c r="AJ6" s="361"/>
      <c r="AK6" s="362"/>
      <c r="AL6" s="363"/>
      <c r="AM6" s="364"/>
      <c r="AN6" s="365"/>
      <c r="AO6" s="366"/>
      <c r="AP6" s="366"/>
      <c r="AQ6" s="366"/>
      <c r="AR6" s="367"/>
      <c r="AS6" s="5"/>
      <c r="AT6" s="4"/>
      <c r="AU6" s="361"/>
      <c r="AV6" s="362"/>
      <c r="AW6" s="363"/>
      <c r="AX6" s="364"/>
      <c r="AY6" s="365"/>
      <c r="AZ6" s="366"/>
      <c r="BA6" s="366"/>
      <c r="BB6" s="366"/>
      <c r="BC6" s="367"/>
      <c r="BD6" s="5"/>
      <c r="BE6" s="4"/>
      <c r="BF6" s="361"/>
      <c r="BG6" s="362"/>
      <c r="BH6" s="363"/>
      <c r="BI6" s="364"/>
      <c r="BJ6" s="365"/>
      <c r="BK6" s="366"/>
      <c r="BL6" s="366"/>
      <c r="BM6" s="366"/>
      <c r="BN6" s="367"/>
      <c r="BO6" s="5"/>
      <c r="BP6" s="4"/>
      <c r="BQ6" s="361"/>
      <c r="BR6" s="362"/>
      <c r="BS6" s="363"/>
      <c r="BT6" s="364"/>
      <c r="BU6" s="365"/>
      <c r="BV6" s="366"/>
      <c r="BW6" s="366"/>
      <c r="BX6" s="366"/>
      <c r="BY6" s="367"/>
      <c r="BZ6" s="5"/>
      <c r="CA6" s="4"/>
      <c r="CB6" s="361"/>
      <c r="CC6" s="362"/>
      <c r="CD6" s="363"/>
      <c r="CE6" s="364"/>
      <c r="CF6" s="365"/>
      <c r="CG6" s="366"/>
      <c r="CH6" s="366"/>
      <c r="CI6" s="366"/>
      <c r="CJ6" s="367"/>
      <c r="CK6" s="5"/>
      <c r="CL6" s="4"/>
      <c r="CM6" s="361"/>
      <c r="CN6" s="362"/>
      <c r="CO6" s="363"/>
      <c r="CP6" s="364"/>
      <c r="CQ6" s="365"/>
      <c r="CR6" s="366"/>
      <c r="CS6" s="366"/>
      <c r="CT6" s="366"/>
      <c r="CU6" s="367"/>
      <c r="CV6" s="5"/>
      <c r="CW6" s="4"/>
      <c r="CX6" s="361"/>
      <c r="CY6" s="362"/>
      <c r="CZ6" s="363"/>
      <c r="DA6" s="364"/>
      <c r="DB6" s="365"/>
      <c r="DC6" s="366"/>
      <c r="DD6" s="366"/>
      <c r="DE6" s="366"/>
      <c r="DF6" s="367"/>
      <c r="DG6" s="5"/>
    </row>
    <row r="7" spans="2:111" ht="65.099999999999994" customHeight="1" x14ac:dyDescent="0.15">
      <c r="B7" s="4"/>
      <c r="C7" s="20" t="s">
        <v>31</v>
      </c>
      <c r="D7" s="21"/>
      <c r="E7" s="21"/>
      <c r="F7" s="21"/>
      <c r="G7" s="21"/>
      <c r="H7" s="21"/>
      <c r="I7" s="21"/>
      <c r="J7" s="21"/>
      <c r="K7" s="22"/>
      <c r="L7" s="5"/>
      <c r="M7" s="4"/>
      <c r="N7" s="201" t="s">
        <v>31</v>
      </c>
      <c r="O7" s="202"/>
      <c r="P7" s="202"/>
      <c r="Q7" s="202"/>
      <c r="R7" s="202"/>
      <c r="S7" s="202"/>
      <c r="T7" s="202"/>
      <c r="U7" s="202"/>
      <c r="V7" s="203"/>
      <c r="W7" s="5"/>
      <c r="X7" s="4"/>
      <c r="Y7" s="201" t="s">
        <v>31</v>
      </c>
      <c r="Z7" s="202"/>
      <c r="AA7" s="202"/>
      <c r="AB7" s="202"/>
      <c r="AC7" s="202"/>
      <c r="AD7" s="202"/>
      <c r="AE7" s="202"/>
      <c r="AF7" s="202"/>
      <c r="AG7" s="203"/>
      <c r="AH7" s="5"/>
      <c r="AI7" s="4"/>
      <c r="AJ7" s="201" t="s">
        <v>31</v>
      </c>
      <c r="AK7" s="202"/>
      <c r="AL7" s="202"/>
      <c r="AM7" s="202"/>
      <c r="AN7" s="202"/>
      <c r="AO7" s="202"/>
      <c r="AP7" s="202"/>
      <c r="AQ7" s="202"/>
      <c r="AR7" s="203"/>
      <c r="AS7" s="5"/>
      <c r="AT7" s="4"/>
      <c r="AU7" s="201" t="s">
        <v>31</v>
      </c>
      <c r="AV7" s="202"/>
      <c r="AW7" s="202"/>
      <c r="AX7" s="202"/>
      <c r="AY7" s="202"/>
      <c r="AZ7" s="202"/>
      <c r="BA7" s="202"/>
      <c r="BB7" s="202"/>
      <c r="BC7" s="203"/>
      <c r="BD7" s="5"/>
      <c r="BE7" s="4"/>
      <c r="BF7" s="201" t="s">
        <v>31</v>
      </c>
      <c r="BG7" s="202"/>
      <c r="BH7" s="202"/>
      <c r="BI7" s="202"/>
      <c r="BJ7" s="202"/>
      <c r="BK7" s="202"/>
      <c r="BL7" s="202"/>
      <c r="BM7" s="202"/>
      <c r="BN7" s="203"/>
      <c r="BO7" s="5"/>
      <c r="BP7" s="4"/>
      <c r="BQ7" s="201" t="s">
        <v>31</v>
      </c>
      <c r="BR7" s="202"/>
      <c r="BS7" s="202"/>
      <c r="BT7" s="202"/>
      <c r="BU7" s="202"/>
      <c r="BV7" s="202"/>
      <c r="BW7" s="202"/>
      <c r="BX7" s="202"/>
      <c r="BY7" s="203"/>
      <c r="BZ7" s="5"/>
      <c r="CA7" s="4"/>
      <c r="CB7" s="201" t="s">
        <v>31</v>
      </c>
      <c r="CC7" s="202"/>
      <c r="CD7" s="202"/>
      <c r="CE7" s="202"/>
      <c r="CF7" s="202"/>
      <c r="CG7" s="202"/>
      <c r="CH7" s="202"/>
      <c r="CI7" s="202"/>
      <c r="CJ7" s="203"/>
      <c r="CK7" s="5"/>
      <c r="CL7" s="4"/>
      <c r="CM7" s="201" t="s">
        <v>31</v>
      </c>
      <c r="CN7" s="202"/>
      <c r="CO7" s="202"/>
      <c r="CP7" s="202"/>
      <c r="CQ7" s="202"/>
      <c r="CR7" s="202"/>
      <c r="CS7" s="202"/>
      <c r="CT7" s="202"/>
      <c r="CU7" s="203"/>
      <c r="CV7" s="5"/>
      <c r="CW7" s="4"/>
      <c r="CX7" s="201" t="s">
        <v>31</v>
      </c>
      <c r="CY7" s="202"/>
      <c r="CZ7" s="202"/>
      <c r="DA7" s="202"/>
      <c r="DB7" s="202"/>
      <c r="DC7" s="202"/>
      <c r="DD7" s="202"/>
      <c r="DE7" s="202"/>
      <c r="DF7" s="203"/>
      <c r="DG7" s="5"/>
    </row>
    <row r="8" spans="2:111" ht="65.099999999999994" customHeight="1" x14ac:dyDescent="0.15">
      <c r="B8" s="4"/>
      <c r="C8" s="20"/>
      <c r="D8" s="21"/>
      <c r="E8" s="21"/>
      <c r="F8" s="21"/>
      <c r="G8" s="21"/>
      <c r="H8" s="21"/>
      <c r="I8" s="21"/>
      <c r="J8" s="21"/>
      <c r="K8" s="22"/>
      <c r="L8" s="5"/>
      <c r="M8" s="4"/>
      <c r="N8" s="201"/>
      <c r="O8" s="202"/>
      <c r="P8" s="202"/>
      <c r="Q8" s="202"/>
      <c r="R8" s="202"/>
      <c r="S8" s="202"/>
      <c r="T8" s="202"/>
      <c r="U8" s="202"/>
      <c r="V8" s="203"/>
      <c r="W8" s="5"/>
      <c r="X8" s="4"/>
      <c r="Y8" s="201"/>
      <c r="Z8" s="202"/>
      <c r="AA8" s="202"/>
      <c r="AB8" s="202"/>
      <c r="AC8" s="202"/>
      <c r="AD8" s="202"/>
      <c r="AE8" s="202"/>
      <c r="AF8" s="202"/>
      <c r="AG8" s="203"/>
      <c r="AH8" s="5"/>
      <c r="AI8" s="4"/>
      <c r="AJ8" s="201"/>
      <c r="AK8" s="202"/>
      <c r="AL8" s="202"/>
      <c r="AM8" s="202"/>
      <c r="AN8" s="202"/>
      <c r="AO8" s="202"/>
      <c r="AP8" s="202"/>
      <c r="AQ8" s="202"/>
      <c r="AR8" s="203"/>
      <c r="AS8" s="5"/>
      <c r="AT8" s="4"/>
      <c r="AU8" s="201"/>
      <c r="AV8" s="202"/>
      <c r="AW8" s="202"/>
      <c r="AX8" s="202"/>
      <c r="AY8" s="202"/>
      <c r="AZ8" s="202"/>
      <c r="BA8" s="202"/>
      <c r="BB8" s="202"/>
      <c r="BC8" s="203"/>
      <c r="BD8" s="5"/>
      <c r="BE8" s="4"/>
      <c r="BF8" s="201"/>
      <c r="BG8" s="202"/>
      <c r="BH8" s="202"/>
      <c r="BI8" s="202"/>
      <c r="BJ8" s="202"/>
      <c r="BK8" s="202"/>
      <c r="BL8" s="202"/>
      <c r="BM8" s="202"/>
      <c r="BN8" s="203"/>
      <c r="BO8" s="5"/>
      <c r="BP8" s="4"/>
      <c r="BQ8" s="201"/>
      <c r="BR8" s="202"/>
      <c r="BS8" s="202"/>
      <c r="BT8" s="202"/>
      <c r="BU8" s="202"/>
      <c r="BV8" s="202"/>
      <c r="BW8" s="202"/>
      <c r="BX8" s="202"/>
      <c r="BY8" s="203"/>
      <c r="BZ8" s="5"/>
      <c r="CA8" s="4"/>
      <c r="CB8" s="201"/>
      <c r="CC8" s="202"/>
      <c r="CD8" s="202"/>
      <c r="CE8" s="202"/>
      <c r="CF8" s="202"/>
      <c r="CG8" s="202"/>
      <c r="CH8" s="202"/>
      <c r="CI8" s="202"/>
      <c r="CJ8" s="203"/>
      <c r="CK8" s="5"/>
      <c r="CL8" s="4"/>
      <c r="CM8" s="201"/>
      <c r="CN8" s="202"/>
      <c r="CO8" s="202"/>
      <c r="CP8" s="202"/>
      <c r="CQ8" s="202"/>
      <c r="CR8" s="202"/>
      <c r="CS8" s="202"/>
      <c r="CT8" s="202"/>
      <c r="CU8" s="203"/>
      <c r="CV8" s="5"/>
      <c r="CW8" s="4"/>
      <c r="CX8" s="201"/>
      <c r="CY8" s="202"/>
      <c r="CZ8" s="202"/>
      <c r="DA8" s="202"/>
      <c r="DB8" s="202"/>
      <c r="DC8" s="202"/>
      <c r="DD8" s="202"/>
      <c r="DE8" s="202"/>
      <c r="DF8" s="203"/>
      <c r="DG8" s="5"/>
    </row>
    <row r="9" spans="2:111" ht="65.099999999999994" customHeight="1" x14ac:dyDescent="0.15">
      <c r="B9" s="4"/>
      <c r="C9" s="20"/>
      <c r="D9" s="21"/>
      <c r="E9" s="21"/>
      <c r="F9" s="21"/>
      <c r="G9" s="21"/>
      <c r="H9" s="21"/>
      <c r="I9" s="21"/>
      <c r="J9" s="21"/>
      <c r="K9" s="22"/>
      <c r="L9" s="5"/>
      <c r="M9" s="4"/>
      <c r="N9" s="201"/>
      <c r="O9" s="202"/>
      <c r="P9" s="202"/>
      <c r="Q9" s="202"/>
      <c r="R9" s="202"/>
      <c r="S9" s="202"/>
      <c r="T9" s="202"/>
      <c r="U9" s="202"/>
      <c r="V9" s="203"/>
      <c r="W9" s="5"/>
      <c r="X9" s="4"/>
      <c r="Y9" s="201"/>
      <c r="Z9" s="202"/>
      <c r="AA9" s="202"/>
      <c r="AB9" s="202"/>
      <c r="AC9" s="202"/>
      <c r="AD9" s="202"/>
      <c r="AE9" s="202"/>
      <c r="AF9" s="202"/>
      <c r="AG9" s="203"/>
      <c r="AH9" s="5"/>
      <c r="AI9" s="4"/>
      <c r="AJ9" s="201"/>
      <c r="AK9" s="202"/>
      <c r="AL9" s="202"/>
      <c r="AM9" s="202"/>
      <c r="AN9" s="202"/>
      <c r="AO9" s="202"/>
      <c r="AP9" s="202"/>
      <c r="AQ9" s="202"/>
      <c r="AR9" s="203"/>
      <c r="AS9" s="5"/>
      <c r="AT9" s="4"/>
      <c r="AU9" s="201"/>
      <c r="AV9" s="202"/>
      <c r="AW9" s="202"/>
      <c r="AX9" s="202"/>
      <c r="AY9" s="202"/>
      <c r="AZ9" s="202"/>
      <c r="BA9" s="202"/>
      <c r="BB9" s="202"/>
      <c r="BC9" s="203"/>
      <c r="BD9" s="5"/>
      <c r="BE9" s="4"/>
      <c r="BF9" s="201"/>
      <c r="BG9" s="202"/>
      <c r="BH9" s="202"/>
      <c r="BI9" s="202"/>
      <c r="BJ9" s="202"/>
      <c r="BK9" s="202"/>
      <c r="BL9" s="202"/>
      <c r="BM9" s="202"/>
      <c r="BN9" s="203"/>
      <c r="BO9" s="5"/>
      <c r="BP9" s="4"/>
      <c r="BQ9" s="201"/>
      <c r="BR9" s="202"/>
      <c r="BS9" s="202"/>
      <c r="BT9" s="202"/>
      <c r="BU9" s="202"/>
      <c r="BV9" s="202"/>
      <c r="BW9" s="202"/>
      <c r="BX9" s="202"/>
      <c r="BY9" s="203"/>
      <c r="BZ9" s="5"/>
      <c r="CA9" s="4"/>
      <c r="CB9" s="201"/>
      <c r="CC9" s="202"/>
      <c r="CD9" s="202"/>
      <c r="CE9" s="202"/>
      <c r="CF9" s="202"/>
      <c r="CG9" s="202"/>
      <c r="CH9" s="202"/>
      <c r="CI9" s="202"/>
      <c r="CJ9" s="203"/>
      <c r="CK9" s="5"/>
      <c r="CL9" s="4"/>
      <c r="CM9" s="201"/>
      <c r="CN9" s="202"/>
      <c r="CO9" s="202"/>
      <c r="CP9" s="202"/>
      <c r="CQ9" s="202"/>
      <c r="CR9" s="202"/>
      <c r="CS9" s="202"/>
      <c r="CT9" s="202"/>
      <c r="CU9" s="203"/>
      <c r="CV9" s="5"/>
      <c r="CW9" s="4"/>
      <c r="CX9" s="201"/>
      <c r="CY9" s="202"/>
      <c r="CZ9" s="202"/>
      <c r="DA9" s="202"/>
      <c r="DB9" s="202"/>
      <c r="DC9" s="202"/>
      <c r="DD9" s="202"/>
      <c r="DE9" s="202"/>
      <c r="DF9" s="203"/>
      <c r="DG9" s="5"/>
    </row>
    <row r="10" spans="2:111" ht="65.099999999999994" customHeight="1" x14ac:dyDescent="0.15">
      <c r="B10" s="4"/>
      <c r="C10" s="20"/>
      <c r="D10" s="21"/>
      <c r="E10" s="21"/>
      <c r="F10" s="21"/>
      <c r="G10" s="21"/>
      <c r="H10" s="21"/>
      <c r="I10" s="21"/>
      <c r="J10" s="21"/>
      <c r="K10" s="22"/>
      <c r="L10" s="5"/>
      <c r="M10" s="4"/>
      <c r="N10" s="201"/>
      <c r="O10" s="202"/>
      <c r="P10" s="202"/>
      <c r="Q10" s="202"/>
      <c r="R10" s="202"/>
      <c r="S10" s="202"/>
      <c r="T10" s="202"/>
      <c r="U10" s="202"/>
      <c r="V10" s="203"/>
      <c r="W10" s="5"/>
      <c r="X10" s="4"/>
      <c r="Y10" s="201"/>
      <c r="Z10" s="202"/>
      <c r="AA10" s="202"/>
      <c r="AB10" s="202"/>
      <c r="AC10" s="202"/>
      <c r="AD10" s="202"/>
      <c r="AE10" s="202"/>
      <c r="AF10" s="202"/>
      <c r="AG10" s="203"/>
      <c r="AH10" s="5"/>
      <c r="AI10" s="4"/>
      <c r="AJ10" s="201"/>
      <c r="AK10" s="202"/>
      <c r="AL10" s="202"/>
      <c r="AM10" s="202"/>
      <c r="AN10" s="202"/>
      <c r="AO10" s="202"/>
      <c r="AP10" s="202"/>
      <c r="AQ10" s="202"/>
      <c r="AR10" s="203"/>
      <c r="AS10" s="5"/>
      <c r="AT10" s="4"/>
      <c r="AU10" s="201"/>
      <c r="AV10" s="202"/>
      <c r="AW10" s="202"/>
      <c r="AX10" s="202"/>
      <c r="AY10" s="202"/>
      <c r="AZ10" s="202"/>
      <c r="BA10" s="202"/>
      <c r="BB10" s="202"/>
      <c r="BC10" s="203"/>
      <c r="BD10" s="5"/>
      <c r="BE10" s="4"/>
      <c r="BF10" s="201"/>
      <c r="BG10" s="202"/>
      <c r="BH10" s="202"/>
      <c r="BI10" s="202"/>
      <c r="BJ10" s="202"/>
      <c r="BK10" s="202"/>
      <c r="BL10" s="202"/>
      <c r="BM10" s="202"/>
      <c r="BN10" s="203"/>
      <c r="BO10" s="5"/>
      <c r="BP10" s="4"/>
      <c r="BQ10" s="201"/>
      <c r="BR10" s="202"/>
      <c r="BS10" s="202"/>
      <c r="BT10" s="202"/>
      <c r="BU10" s="202"/>
      <c r="BV10" s="202"/>
      <c r="BW10" s="202"/>
      <c r="BX10" s="202"/>
      <c r="BY10" s="203"/>
      <c r="BZ10" s="5"/>
      <c r="CA10" s="4"/>
      <c r="CB10" s="201"/>
      <c r="CC10" s="202"/>
      <c r="CD10" s="202"/>
      <c r="CE10" s="202"/>
      <c r="CF10" s="202"/>
      <c r="CG10" s="202"/>
      <c r="CH10" s="202"/>
      <c r="CI10" s="202"/>
      <c r="CJ10" s="203"/>
      <c r="CK10" s="5"/>
      <c r="CL10" s="4"/>
      <c r="CM10" s="201"/>
      <c r="CN10" s="202"/>
      <c r="CO10" s="202"/>
      <c r="CP10" s="202"/>
      <c r="CQ10" s="202"/>
      <c r="CR10" s="202"/>
      <c r="CS10" s="202"/>
      <c r="CT10" s="202"/>
      <c r="CU10" s="203"/>
      <c r="CV10" s="5"/>
      <c r="CW10" s="4"/>
      <c r="CX10" s="201"/>
      <c r="CY10" s="202"/>
      <c r="CZ10" s="202"/>
      <c r="DA10" s="202"/>
      <c r="DB10" s="202"/>
      <c r="DC10" s="202"/>
      <c r="DD10" s="202"/>
      <c r="DE10" s="202"/>
      <c r="DF10" s="203"/>
      <c r="DG10" s="5"/>
    </row>
    <row r="11" spans="2:111" ht="65.099999999999994" customHeight="1" thickBot="1" x14ac:dyDescent="0.2">
      <c r="B11" s="4"/>
      <c r="C11" s="23"/>
      <c r="D11" s="24"/>
      <c r="E11" s="24"/>
      <c r="F11" s="24"/>
      <c r="G11" s="24"/>
      <c r="H11" s="24"/>
      <c r="I11" s="24"/>
      <c r="J11" s="24"/>
      <c r="K11" s="25"/>
      <c r="L11" s="5"/>
      <c r="M11" s="4"/>
      <c r="N11" s="204"/>
      <c r="O11" s="205"/>
      <c r="P11" s="205"/>
      <c r="Q11" s="205"/>
      <c r="R11" s="205"/>
      <c r="S11" s="205"/>
      <c r="T11" s="205"/>
      <c r="U11" s="205"/>
      <c r="V11" s="206"/>
      <c r="W11" s="5"/>
      <c r="X11" s="4"/>
      <c r="Y11" s="204"/>
      <c r="Z11" s="205"/>
      <c r="AA11" s="205"/>
      <c r="AB11" s="205"/>
      <c r="AC11" s="205"/>
      <c r="AD11" s="205"/>
      <c r="AE11" s="205"/>
      <c r="AF11" s="205"/>
      <c r="AG11" s="206"/>
      <c r="AH11" s="5"/>
      <c r="AI11" s="4"/>
      <c r="AJ11" s="204"/>
      <c r="AK11" s="205"/>
      <c r="AL11" s="205"/>
      <c r="AM11" s="205"/>
      <c r="AN11" s="205"/>
      <c r="AO11" s="205"/>
      <c r="AP11" s="205"/>
      <c r="AQ11" s="205"/>
      <c r="AR11" s="206"/>
      <c r="AS11" s="5"/>
      <c r="AT11" s="4"/>
      <c r="AU11" s="204"/>
      <c r="AV11" s="205"/>
      <c r="AW11" s="205"/>
      <c r="AX11" s="205"/>
      <c r="AY11" s="205"/>
      <c r="AZ11" s="205"/>
      <c r="BA11" s="205"/>
      <c r="BB11" s="205"/>
      <c r="BC11" s="206"/>
      <c r="BD11" s="5"/>
      <c r="BE11" s="4"/>
      <c r="BF11" s="204"/>
      <c r="BG11" s="205"/>
      <c r="BH11" s="205"/>
      <c r="BI11" s="205"/>
      <c r="BJ11" s="205"/>
      <c r="BK11" s="205"/>
      <c r="BL11" s="205"/>
      <c r="BM11" s="205"/>
      <c r="BN11" s="206"/>
      <c r="BO11" s="5"/>
      <c r="BP11" s="4"/>
      <c r="BQ11" s="204"/>
      <c r="BR11" s="205"/>
      <c r="BS11" s="205"/>
      <c r="BT11" s="205"/>
      <c r="BU11" s="205"/>
      <c r="BV11" s="205"/>
      <c r="BW11" s="205"/>
      <c r="BX11" s="205"/>
      <c r="BY11" s="206"/>
      <c r="BZ11" s="5"/>
      <c r="CA11" s="4"/>
      <c r="CB11" s="204"/>
      <c r="CC11" s="205"/>
      <c r="CD11" s="205"/>
      <c r="CE11" s="205"/>
      <c r="CF11" s="205"/>
      <c r="CG11" s="205"/>
      <c r="CH11" s="205"/>
      <c r="CI11" s="205"/>
      <c r="CJ11" s="206"/>
      <c r="CK11" s="5"/>
      <c r="CL11" s="4"/>
      <c r="CM11" s="204"/>
      <c r="CN11" s="205"/>
      <c r="CO11" s="205"/>
      <c r="CP11" s="205"/>
      <c r="CQ11" s="205"/>
      <c r="CR11" s="205"/>
      <c r="CS11" s="205"/>
      <c r="CT11" s="205"/>
      <c r="CU11" s="206"/>
      <c r="CV11" s="5"/>
      <c r="CW11" s="4"/>
      <c r="CX11" s="204"/>
      <c r="CY11" s="205"/>
      <c r="CZ11" s="205"/>
      <c r="DA11" s="205"/>
      <c r="DB11" s="205"/>
      <c r="DC11" s="205"/>
      <c r="DD11" s="205"/>
      <c r="DE11" s="205"/>
      <c r="DF11" s="206"/>
      <c r="DG11" s="5"/>
    </row>
    <row r="12" spans="2:111" s="10" customFormat="1" ht="39.950000000000003" customHeight="1" x14ac:dyDescent="0.15">
      <c r="B12" s="18"/>
      <c r="C12" s="355" t="s">
        <v>29</v>
      </c>
      <c r="D12" s="356"/>
      <c r="E12" s="357" t="s">
        <v>30</v>
      </c>
      <c r="F12" s="356"/>
      <c r="G12" s="358"/>
      <c r="H12" s="359"/>
      <c r="I12" s="359"/>
      <c r="J12" s="359"/>
      <c r="K12" s="360"/>
      <c r="L12" s="6"/>
      <c r="M12" s="18"/>
      <c r="N12" s="355" t="s">
        <v>29</v>
      </c>
      <c r="O12" s="356"/>
      <c r="P12" s="357" t="s">
        <v>30</v>
      </c>
      <c r="Q12" s="356"/>
      <c r="R12" s="358"/>
      <c r="S12" s="359"/>
      <c r="T12" s="359"/>
      <c r="U12" s="359"/>
      <c r="V12" s="360"/>
      <c r="W12" s="6"/>
      <c r="X12" s="18"/>
      <c r="Y12" s="355" t="s">
        <v>29</v>
      </c>
      <c r="Z12" s="356"/>
      <c r="AA12" s="357" t="s">
        <v>30</v>
      </c>
      <c r="AB12" s="356"/>
      <c r="AC12" s="358"/>
      <c r="AD12" s="359"/>
      <c r="AE12" s="359"/>
      <c r="AF12" s="359"/>
      <c r="AG12" s="360"/>
      <c r="AH12" s="6"/>
      <c r="AI12" s="18"/>
      <c r="AJ12" s="355" t="s">
        <v>29</v>
      </c>
      <c r="AK12" s="356"/>
      <c r="AL12" s="357" t="s">
        <v>30</v>
      </c>
      <c r="AM12" s="356"/>
      <c r="AN12" s="358"/>
      <c r="AO12" s="359"/>
      <c r="AP12" s="359"/>
      <c r="AQ12" s="359"/>
      <c r="AR12" s="360"/>
      <c r="AS12" s="6"/>
      <c r="AT12" s="18"/>
      <c r="AU12" s="355" t="s">
        <v>29</v>
      </c>
      <c r="AV12" s="356"/>
      <c r="AW12" s="357" t="s">
        <v>30</v>
      </c>
      <c r="AX12" s="356"/>
      <c r="AY12" s="358"/>
      <c r="AZ12" s="359"/>
      <c r="BA12" s="359"/>
      <c r="BB12" s="359"/>
      <c r="BC12" s="360"/>
      <c r="BD12" s="6"/>
      <c r="BE12" s="18"/>
      <c r="BF12" s="355" t="s">
        <v>29</v>
      </c>
      <c r="BG12" s="356"/>
      <c r="BH12" s="357" t="s">
        <v>30</v>
      </c>
      <c r="BI12" s="356"/>
      <c r="BJ12" s="358"/>
      <c r="BK12" s="359"/>
      <c r="BL12" s="359"/>
      <c r="BM12" s="359"/>
      <c r="BN12" s="360"/>
      <c r="BO12" s="6"/>
      <c r="BP12" s="18"/>
      <c r="BQ12" s="355" t="s">
        <v>29</v>
      </c>
      <c r="BR12" s="356"/>
      <c r="BS12" s="357" t="s">
        <v>30</v>
      </c>
      <c r="BT12" s="356"/>
      <c r="BU12" s="358"/>
      <c r="BV12" s="359"/>
      <c r="BW12" s="359"/>
      <c r="BX12" s="359"/>
      <c r="BY12" s="360"/>
      <c r="BZ12" s="6"/>
      <c r="CA12" s="18"/>
      <c r="CB12" s="355" t="s">
        <v>29</v>
      </c>
      <c r="CC12" s="356"/>
      <c r="CD12" s="357" t="s">
        <v>30</v>
      </c>
      <c r="CE12" s="356"/>
      <c r="CF12" s="358"/>
      <c r="CG12" s="359"/>
      <c r="CH12" s="359"/>
      <c r="CI12" s="359"/>
      <c r="CJ12" s="360"/>
      <c r="CK12" s="6"/>
      <c r="CL12" s="18"/>
      <c r="CM12" s="355" t="s">
        <v>29</v>
      </c>
      <c r="CN12" s="356"/>
      <c r="CO12" s="357" t="s">
        <v>30</v>
      </c>
      <c r="CP12" s="356"/>
      <c r="CQ12" s="358"/>
      <c r="CR12" s="359"/>
      <c r="CS12" s="359"/>
      <c r="CT12" s="359"/>
      <c r="CU12" s="360"/>
      <c r="CV12" s="6"/>
      <c r="CW12" s="18"/>
      <c r="CX12" s="355" t="s">
        <v>29</v>
      </c>
      <c r="CY12" s="356"/>
      <c r="CZ12" s="357" t="s">
        <v>30</v>
      </c>
      <c r="DA12" s="356"/>
      <c r="DB12" s="358"/>
      <c r="DC12" s="359"/>
      <c r="DD12" s="359"/>
      <c r="DE12" s="359"/>
      <c r="DF12" s="360"/>
      <c r="DG12" s="6"/>
    </row>
    <row r="13" spans="2:111" ht="39.950000000000003" customHeight="1" x14ac:dyDescent="0.15">
      <c r="B13" s="4"/>
      <c r="C13" s="361"/>
      <c r="D13" s="362"/>
      <c r="E13" s="363"/>
      <c r="F13" s="364"/>
      <c r="G13" s="365"/>
      <c r="H13" s="366"/>
      <c r="I13" s="366"/>
      <c r="J13" s="366"/>
      <c r="K13" s="367"/>
      <c r="L13" s="5"/>
      <c r="M13" s="4"/>
      <c r="N13" s="361"/>
      <c r="O13" s="362"/>
      <c r="P13" s="363"/>
      <c r="Q13" s="364"/>
      <c r="R13" s="365"/>
      <c r="S13" s="366"/>
      <c r="T13" s="366"/>
      <c r="U13" s="366"/>
      <c r="V13" s="367"/>
      <c r="W13" s="5"/>
      <c r="X13" s="4"/>
      <c r="Y13" s="361"/>
      <c r="Z13" s="362"/>
      <c r="AA13" s="363"/>
      <c r="AB13" s="364"/>
      <c r="AC13" s="365"/>
      <c r="AD13" s="366"/>
      <c r="AE13" s="366"/>
      <c r="AF13" s="366"/>
      <c r="AG13" s="367"/>
      <c r="AH13" s="5"/>
      <c r="AI13" s="4"/>
      <c r="AJ13" s="361"/>
      <c r="AK13" s="362"/>
      <c r="AL13" s="363"/>
      <c r="AM13" s="364"/>
      <c r="AN13" s="365"/>
      <c r="AO13" s="366"/>
      <c r="AP13" s="366"/>
      <c r="AQ13" s="366"/>
      <c r="AR13" s="367"/>
      <c r="AS13" s="5"/>
      <c r="AT13" s="4"/>
      <c r="AU13" s="361"/>
      <c r="AV13" s="362"/>
      <c r="AW13" s="363"/>
      <c r="AX13" s="364"/>
      <c r="AY13" s="365"/>
      <c r="AZ13" s="366"/>
      <c r="BA13" s="366"/>
      <c r="BB13" s="366"/>
      <c r="BC13" s="367"/>
      <c r="BD13" s="5"/>
      <c r="BE13" s="4"/>
      <c r="BF13" s="361"/>
      <c r="BG13" s="362"/>
      <c r="BH13" s="363"/>
      <c r="BI13" s="364"/>
      <c r="BJ13" s="365"/>
      <c r="BK13" s="366"/>
      <c r="BL13" s="366"/>
      <c r="BM13" s="366"/>
      <c r="BN13" s="367"/>
      <c r="BO13" s="5"/>
      <c r="BP13" s="4"/>
      <c r="BQ13" s="361"/>
      <c r="BR13" s="362"/>
      <c r="BS13" s="363"/>
      <c r="BT13" s="364"/>
      <c r="BU13" s="365"/>
      <c r="BV13" s="366"/>
      <c r="BW13" s="366"/>
      <c r="BX13" s="366"/>
      <c r="BY13" s="367"/>
      <c r="BZ13" s="5"/>
      <c r="CA13" s="4"/>
      <c r="CB13" s="361"/>
      <c r="CC13" s="362"/>
      <c r="CD13" s="363"/>
      <c r="CE13" s="364"/>
      <c r="CF13" s="365"/>
      <c r="CG13" s="366"/>
      <c r="CH13" s="366"/>
      <c r="CI13" s="366"/>
      <c r="CJ13" s="367"/>
      <c r="CK13" s="5"/>
      <c r="CL13" s="4"/>
      <c r="CM13" s="361"/>
      <c r="CN13" s="362"/>
      <c r="CO13" s="363"/>
      <c r="CP13" s="364"/>
      <c r="CQ13" s="365"/>
      <c r="CR13" s="366"/>
      <c r="CS13" s="366"/>
      <c r="CT13" s="366"/>
      <c r="CU13" s="367"/>
      <c r="CV13" s="5"/>
      <c r="CW13" s="4"/>
      <c r="CX13" s="361"/>
      <c r="CY13" s="362"/>
      <c r="CZ13" s="363"/>
      <c r="DA13" s="364"/>
      <c r="DB13" s="365"/>
      <c r="DC13" s="366"/>
      <c r="DD13" s="366"/>
      <c r="DE13" s="366"/>
      <c r="DF13" s="367"/>
      <c r="DG13" s="5"/>
    </row>
    <row r="14" spans="2:111" ht="65.099999999999994" customHeight="1" x14ac:dyDescent="0.15">
      <c r="B14" s="4"/>
      <c r="C14" s="20" t="s">
        <v>31</v>
      </c>
      <c r="D14" s="21"/>
      <c r="E14" s="21"/>
      <c r="F14" s="21"/>
      <c r="G14" s="21"/>
      <c r="H14" s="21"/>
      <c r="I14" s="21"/>
      <c r="J14" s="21"/>
      <c r="K14" s="22"/>
      <c r="L14" s="5"/>
      <c r="M14" s="4"/>
      <c r="N14" s="201" t="s">
        <v>31</v>
      </c>
      <c r="O14" s="202"/>
      <c r="P14" s="202"/>
      <c r="Q14" s="202"/>
      <c r="R14" s="202"/>
      <c r="S14" s="202"/>
      <c r="T14" s="202"/>
      <c r="U14" s="202"/>
      <c r="V14" s="203"/>
      <c r="W14" s="5"/>
      <c r="X14" s="4"/>
      <c r="Y14" s="201" t="s">
        <v>31</v>
      </c>
      <c r="Z14" s="202"/>
      <c r="AA14" s="202"/>
      <c r="AB14" s="202"/>
      <c r="AC14" s="202"/>
      <c r="AD14" s="202"/>
      <c r="AE14" s="202"/>
      <c r="AF14" s="202"/>
      <c r="AG14" s="203"/>
      <c r="AH14" s="5"/>
      <c r="AI14" s="4"/>
      <c r="AJ14" s="201" t="s">
        <v>31</v>
      </c>
      <c r="AK14" s="202"/>
      <c r="AL14" s="202"/>
      <c r="AM14" s="202"/>
      <c r="AN14" s="202"/>
      <c r="AO14" s="202"/>
      <c r="AP14" s="202"/>
      <c r="AQ14" s="202"/>
      <c r="AR14" s="203"/>
      <c r="AS14" s="5"/>
      <c r="AT14" s="4"/>
      <c r="AU14" s="201" t="s">
        <v>31</v>
      </c>
      <c r="AV14" s="202"/>
      <c r="AW14" s="202"/>
      <c r="AX14" s="202"/>
      <c r="AY14" s="202"/>
      <c r="AZ14" s="202"/>
      <c r="BA14" s="202"/>
      <c r="BB14" s="202"/>
      <c r="BC14" s="203"/>
      <c r="BD14" s="5"/>
      <c r="BE14" s="4"/>
      <c r="BF14" s="201" t="s">
        <v>31</v>
      </c>
      <c r="BG14" s="202"/>
      <c r="BH14" s="202"/>
      <c r="BI14" s="202"/>
      <c r="BJ14" s="202"/>
      <c r="BK14" s="202"/>
      <c r="BL14" s="202"/>
      <c r="BM14" s="202"/>
      <c r="BN14" s="203"/>
      <c r="BO14" s="5"/>
      <c r="BP14" s="4"/>
      <c r="BQ14" s="201" t="s">
        <v>31</v>
      </c>
      <c r="BR14" s="202"/>
      <c r="BS14" s="202"/>
      <c r="BT14" s="202"/>
      <c r="BU14" s="202"/>
      <c r="BV14" s="202"/>
      <c r="BW14" s="202"/>
      <c r="BX14" s="202"/>
      <c r="BY14" s="203"/>
      <c r="BZ14" s="5"/>
      <c r="CA14" s="4"/>
      <c r="CB14" s="201" t="s">
        <v>31</v>
      </c>
      <c r="CC14" s="202"/>
      <c r="CD14" s="202"/>
      <c r="CE14" s="202"/>
      <c r="CF14" s="202"/>
      <c r="CG14" s="202"/>
      <c r="CH14" s="202"/>
      <c r="CI14" s="202"/>
      <c r="CJ14" s="203"/>
      <c r="CK14" s="5"/>
      <c r="CL14" s="4"/>
      <c r="CM14" s="201" t="s">
        <v>31</v>
      </c>
      <c r="CN14" s="202"/>
      <c r="CO14" s="202"/>
      <c r="CP14" s="202"/>
      <c r="CQ14" s="202"/>
      <c r="CR14" s="202"/>
      <c r="CS14" s="202"/>
      <c r="CT14" s="202"/>
      <c r="CU14" s="203"/>
      <c r="CV14" s="5"/>
      <c r="CW14" s="4"/>
      <c r="CX14" s="201" t="s">
        <v>31</v>
      </c>
      <c r="CY14" s="202"/>
      <c r="CZ14" s="202"/>
      <c r="DA14" s="202"/>
      <c r="DB14" s="202"/>
      <c r="DC14" s="202"/>
      <c r="DD14" s="202"/>
      <c r="DE14" s="202"/>
      <c r="DF14" s="203"/>
      <c r="DG14" s="5"/>
    </row>
    <row r="15" spans="2:111" ht="65.099999999999994" customHeight="1" x14ac:dyDescent="0.15">
      <c r="B15" s="4"/>
      <c r="C15" s="20"/>
      <c r="D15" s="21"/>
      <c r="E15" s="21"/>
      <c r="F15" s="21"/>
      <c r="G15" s="21"/>
      <c r="H15" s="21"/>
      <c r="I15" s="21"/>
      <c r="J15" s="21"/>
      <c r="K15" s="22"/>
      <c r="L15" s="5"/>
      <c r="M15" s="4"/>
      <c r="N15" s="201"/>
      <c r="O15" s="202"/>
      <c r="P15" s="202"/>
      <c r="Q15" s="202"/>
      <c r="R15" s="202"/>
      <c r="S15" s="202"/>
      <c r="T15" s="202"/>
      <c r="U15" s="202"/>
      <c r="V15" s="203"/>
      <c r="W15" s="5"/>
      <c r="X15" s="4"/>
      <c r="Y15" s="201"/>
      <c r="Z15" s="202"/>
      <c r="AA15" s="202"/>
      <c r="AB15" s="202"/>
      <c r="AC15" s="202"/>
      <c r="AD15" s="202"/>
      <c r="AE15" s="202"/>
      <c r="AF15" s="202"/>
      <c r="AG15" s="203"/>
      <c r="AH15" s="5"/>
      <c r="AI15" s="4"/>
      <c r="AJ15" s="201"/>
      <c r="AK15" s="202"/>
      <c r="AL15" s="202"/>
      <c r="AM15" s="202"/>
      <c r="AN15" s="202"/>
      <c r="AO15" s="202"/>
      <c r="AP15" s="202"/>
      <c r="AQ15" s="202"/>
      <c r="AR15" s="203"/>
      <c r="AS15" s="5"/>
      <c r="AT15" s="4"/>
      <c r="AU15" s="201"/>
      <c r="AV15" s="202"/>
      <c r="AW15" s="202"/>
      <c r="AX15" s="202"/>
      <c r="AY15" s="202"/>
      <c r="AZ15" s="202"/>
      <c r="BA15" s="202"/>
      <c r="BB15" s="202"/>
      <c r="BC15" s="203"/>
      <c r="BD15" s="5"/>
      <c r="BE15" s="4"/>
      <c r="BF15" s="201"/>
      <c r="BG15" s="202"/>
      <c r="BH15" s="202"/>
      <c r="BI15" s="202"/>
      <c r="BJ15" s="202"/>
      <c r="BK15" s="202"/>
      <c r="BL15" s="202"/>
      <c r="BM15" s="202"/>
      <c r="BN15" s="203"/>
      <c r="BO15" s="5"/>
      <c r="BP15" s="4"/>
      <c r="BQ15" s="201"/>
      <c r="BR15" s="202"/>
      <c r="BS15" s="202"/>
      <c r="BT15" s="202"/>
      <c r="BU15" s="202"/>
      <c r="BV15" s="202"/>
      <c r="BW15" s="202"/>
      <c r="BX15" s="202"/>
      <c r="BY15" s="203"/>
      <c r="BZ15" s="5"/>
      <c r="CA15" s="4"/>
      <c r="CB15" s="201"/>
      <c r="CC15" s="202"/>
      <c r="CD15" s="202"/>
      <c r="CE15" s="202"/>
      <c r="CF15" s="202"/>
      <c r="CG15" s="202"/>
      <c r="CH15" s="202"/>
      <c r="CI15" s="202"/>
      <c r="CJ15" s="203"/>
      <c r="CK15" s="5"/>
      <c r="CL15" s="4"/>
      <c r="CM15" s="201"/>
      <c r="CN15" s="202"/>
      <c r="CO15" s="202"/>
      <c r="CP15" s="202"/>
      <c r="CQ15" s="202"/>
      <c r="CR15" s="202"/>
      <c r="CS15" s="202"/>
      <c r="CT15" s="202"/>
      <c r="CU15" s="203"/>
      <c r="CV15" s="5"/>
      <c r="CW15" s="4"/>
      <c r="CX15" s="201"/>
      <c r="CY15" s="202"/>
      <c r="CZ15" s="202"/>
      <c r="DA15" s="202"/>
      <c r="DB15" s="202"/>
      <c r="DC15" s="202"/>
      <c r="DD15" s="202"/>
      <c r="DE15" s="202"/>
      <c r="DF15" s="203"/>
      <c r="DG15" s="5"/>
    </row>
    <row r="16" spans="2:111" ht="65.099999999999994" customHeight="1" x14ac:dyDescent="0.15">
      <c r="B16" s="4"/>
      <c r="C16" s="20"/>
      <c r="D16" s="21"/>
      <c r="E16" s="21"/>
      <c r="F16" s="21"/>
      <c r="G16" s="21"/>
      <c r="H16" s="21"/>
      <c r="I16" s="21"/>
      <c r="J16" s="21"/>
      <c r="K16" s="22"/>
      <c r="L16" s="5"/>
      <c r="M16" s="4"/>
      <c r="N16" s="201"/>
      <c r="O16" s="202"/>
      <c r="P16" s="202"/>
      <c r="Q16" s="202"/>
      <c r="R16" s="202"/>
      <c r="S16" s="202"/>
      <c r="T16" s="202"/>
      <c r="U16" s="202"/>
      <c r="V16" s="203"/>
      <c r="W16" s="5"/>
      <c r="X16" s="4"/>
      <c r="Y16" s="201"/>
      <c r="Z16" s="202"/>
      <c r="AA16" s="202"/>
      <c r="AB16" s="202"/>
      <c r="AC16" s="202"/>
      <c r="AD16" s="202"/>
      <c r="AE16" s="202"/>
      <c r="AF16" s="202"/>
      <c r="AG16" s="203"/>
      <c r="AH16" s="5"/>
      <c r="AI16" s="4"/>
      <c r="AJ16" s="201"/>
      <c r="AK16" s="202"/>
      <c r="AL16" s="202"/>
      <c r="AM16" s="202"/>
      <c r="AN16" s="202"/>
      <c r="AO16" s="202"/>
      <c r="AP16" s="202"/>
      <c r="AQ16" s="202"/>
      <c r="AR16" s="203"/>
      <c r="AS16" s="5"/>
      <c r="AT16" s="4"/>
      <c r="AU16" s="201"/>
      <c r="AV16" s="202"/>
      <c r="AW16" s="202"/>
      <c r="AX16" s="202"/>
      <c r="AY16" s="202"/>
      <c r="AZ16" s="202"/>
      <c r="BA16" s="202"/>
      <c r="BB16" s="202"/>
      <c r="BC16" s="203"/>
      <c r="BD16" s="5"/>
      <c r="BE16" s="4"/>
      <c r="BF16" s="201"/>
      <c r="BG16" s="202"/>
      <c r="BH16" s="202"/>
      <c r="BI16" s="202"/>
      <c r="BJ16" s="202"/>
      <c r="BK16" s="202"/>
      <c r="BL16" s="202"/>
      <c r="BM16" s="202"/>
      <c r="BN16" s="203"/>
      <c r="BO16" s="5"/>
      <c r="BP16" s="4"/>
      <c r="BQ16" s="201"/>
      <c r="BR16" s="202"/>
      <c r="BS16" s="202"/>
      <c r="BT16" s="202"/>
      <c r="BU16" s="202"/>
      <c r="BV16" s="202"/>
      <c r="BW16" s="202"/>
      <c r="BX16" s="202"/>
      <c r="BY16" s="203"/>
      <c r="BZ16" s="5"/>
      <c r="CA16" s="4"/>
      <c r="CB16" s="201"/>
      <c r="CC16" s="202"/>
      <c r="CD16" s="202"/>
      <c r="CE16" s="202"/>
      <c r="CF16" s="202"/>
      <c r="CG16" s="202"/>
      <c r="CH16" s="202"/>
      <c r="CI16" s="202"/>
      <c r="CJ16" s="203"/>
      <c r="CK16" s="5"/>
      <c r="CL16" s="4"/>
      <c r="CM16" s="201"/>
      <c r="CN16" s="202"/>
      <c r="CO16" s="202"/>
      <c r="CP16" s="202"/>
      <c r="CQ16" s="202"/>
      <c r="CR16" s="202"/>
      <c r="CS16" s="202"/>
      <c r="CT16" s="202"/>
      <c r="CU16" s="203"/>
      <c r="CV16" s="5"/>
      <c r="CW16" s="4"/>
      <c r="CX16" s="201"/>
      <c r="CY16" s="202"/>
      <c r="CZ16" s="202"/>
      <c r="DA16" s="202"/>
      <c r="DB16" s="202"/>
      <c r="DC16" s="202"/>
      <c r="DD16" s="202"/>
      <c r="DE16" s="202"/>
      <c r="DF16" s="203"/>
      <c r="DG16" s="5"/>
    </row>
    <row r="17" spans="2:111" ht="65.099999999999994" customHeight="1" x14ac:dyDescent="0.15">
      <c r="B17" s="4"/>
      <c r="C17" s="20"/>
      <c r="D17" s="21"/>
      <c r="E17" s="21"/>
      <c r="F17" s="21"/>
      <c r="G17" s="21"/>
      <c r="H17" s="21"/>
      <c r="I17" s="21"/>
      <c r="J17" s="21"/>
      <c r="K17" s="22"/>
      <c r="L17" s="5"/>
      <c r="M17" s="4"/>
      <c r="N17" s="201"/>
      <c r="O17" s="202"/>
      <c r="P17" s="202"/>
      <c r="Q17" s="202"/>
      <c r="R17" s="202"/>
      <c r="S17" s="202"/>
      <c r="T17" s="202"/>
      <c r="U17" s="202"/>
      <c r="V17" s="203"/>
      <c r="W17" s="5"/>
      <c r="X17" s="4"/>
      <c r="Y17" s="201"/>
      <c r="Z17" s="202"/>
      <c r="AA17" s="202"/>
      <c r="AB17" s="202"/>
      <c r="AC17" s="202"/>
      <c r="AD17" s="202"/>
      <c r="AE17" s="202"/>
      <c r="AF17" s="202"/>
      <c r="AG17" s="203"/>
      <c r="AH17" s="5"/>
      <c r="AI17" s="4"/>
      <c r="AJ17" s="201"/>
      <c r="AK17" s="202"/>
      <c r="AL17" s="202"/>
      <c r="AM17" s="202"/>
      <c r="AN17" s="202"/>
      <c r="AO17" s="202"/>
      <c r="AP17" s="202"/>
      <c r="AQ17" s="202"/>
      <c r="AR17" s="203"/>
      <c r="AS17" s="5"/>
      <c r="AT17" s="4"/>
      <c r="AU17" s="201"/>
      <c r="AV17" s="202"/>
      <c r="AW17" s="202"/>
      <c r="AX17" s="202"/>
      <c r="AY17" s="202"/>
      <c r="AZ17" s="202"/>
      <c r="BA17" s="202"/>
      <c r="BB17" s="202"/>
      <c r="BC17" s="203"/>
      <c r="BD17" s="5"/>
      <c r="BE17" s="4"/>
      <c r="BF17" s="201"/>
      <c r="BG17" s="202"/>
      <c r="BH17" s="202"/>
      <c r="BI17" s="202"/>
      <c r="BJ17" s="202"/>
      <c r="BK17" s="202"/>
      <c r="BL17" s="202"/>
      <c r="BM17" s="202"/>
      <c r="BN17" s="203"/>
      <c r="BO17" s="5"/>
      <c r="BP17" s="4"/>
      <c r="BQ17" s="201"/>
      <c r="BR17" s="202"/>
      <c r="BS17" s="202"/>
      <c r="BT17" s="202"/>
      <c r="BU17" s="202"/>
      <c r="BV17" s="202"/>
      <c r="BW17" s="202"/>
      <c r="BX17" s="202"/>
      <c r="BY17" s="203"/>
      <c r="BZ17" s="5"/>
      <c r="CA17" s="4"/>
      <c r="CB17" s="201"/>
      <c r="CC17" s="202"/>
      <c r="CD17" s="202"/>
      <c r="CE17" s="202"/>
      <c r="CF17" s="202"/>
      <c r="CG17" s="202"/>
      <c r="CH17" s="202"/>
      <c r="CI17" s="202"/>
      <c r="CJ17" s="203"/>
      <c r="CK17" s="5"/>
      <c r="CL17" s="4"/>
      <c r="CM17" s="201"/>
      <c r="CN17" s="202"/>
      <c r="CO17" s="202"/>
      <c r="CP17" s="202"/>
      <c r="CQ17" s="202"/>
      <c r="CR17" s="202"/>
      <c r="CS17" s="202"/>
      <c r="CT17" s="202"/>
      <c r="CU17" s="203"/>
      <c r="CV17" s="5"/>
      <c r="CW17" s="4"/>
      <c r="CX17" s="201"/>
      <c r="CY17" s="202"/>
      <c r="CZ17" s="202"/>
      <c r="DA17" s="202"/>
      <c r="DB17" s="202"/>
      <c r="DC17" s="202"/>
      <c r="DD17" s="202"/>
      <c r="DE17" s="202"/>
      <c r="DF17" s="203"/>
      <c r="DG17" s="5"/>
    </row>
    <row r="18" spans="2:111" ht="65.099999999999994" customHeight="1" thickBot="1" x14ac:dyDescent="0.2">
      <c r="B18" s="4"/>
      <c r="C18" s="23"/>
      <c r="D18" s="24"/>
      <c r="E18" s="24"/>
      <c r="F18" s="24"/>
      <c r="G18" s="24"/>
      <c r="H18" s="24"/>
      <c r="I18" s="24"/>
      <c r="J18" s="24"/>
      <c r="K18" s="25"/>
      <c r="L18" s="5"/>
      <c r="M18" s="4"/>
      <c r="N18" s="204"/>
      <c r="O18" s="205"/>
      <c r="P18" s="205"/>
      <c r="Q18" s="205"/>
      <c r="R18" s="205"/>
      <c r="S18" s="205"/>
      <c r="T18" s="205"/>
      <c r="U18" s="205"/>
      <c r="V18" s="206"/>
      <c r="W18" s="5"/>
      <c r="X18" s="4"/>
      <c r="Y18" s="204"/>
      <c r="Z18" s="205"/>
      <c r="AA18" s="205"/>
      <c r="AB18" s="205"/>
      <c r="AC18" s="205"/>
      <c r="AD18" s="205"/>
      <c r="AE18" s="205"/>
      <c r="AF18" s="205"/>
      <c r="AG18" s="206"/>
      <c r="AH18" s="5"/>
      <c r="AI18" s="4"/>
      <c r="AJ18" s="204"/>
      <c r="AK18" s="205"/>
      <c r="AL18" s="205"/>
      <c r="AM18" s="205"/>
      <c r="AN18" s="205"/>
      <c r="AO18" s="205"/>
      <c r="AP18" s="205"/>
      <c r="AQ18" s="205"/>
      <c r="AR18" s="206"/>
      <c r="AS18" s="5"/>
      <c r="AT18" s="4"/>
      <c r="AU18" s="204"/>
      <c r="AV18" s="205"/>
      <c r="AW18" s="205"/>
      <c r="AX18" s="205"/>
      <c r="AY18" s="205"/>
      <c r="AZ18" s="205"/>
      <c r="BA18" s="205"/>
      <c r="BB18" s="205"/>
      <c r="BC18" s="206"/>
      <c r="BD18" s="5"/>
      <c r="BE18" s="4"/>
      <c r="BF18" s="204"/>
      <c r="BG18" s="205"/>
      <c r="BH18" s="205"/>
      <c r="BI18" s="205"/>
      <c r="BJ18" s="205"/>
      <c r="BK18" s="205"/>
      <c r="BL18" s="205"/>
      <c r="BM18" s="205"/>
      <c r="BN18" s="206"/>
      <c r="BO18" s="5"/>
      <c r="BP18" s="4"/>
      <c r="BQ18" s="204"/>
      <c r="BR18" s="205"/>
      <c r="BS18" s="205"/>
      <c r="BT18" s="205"/>
      <c r="BU18" s="205"/>
      <c r="BV18" s="205"/>
      <c r="BW18" s="205"/>
      <c r="BX18" s="205"/>
      <c r="BY18" s="206"/>
      <c r="BZ18" s="5"/>
      <c r="CA18" s="4"/>
      <c r="CB18" s="204"/>
      <c r="CC18" s="205"/>
      <c r="CD18" s="205"/>
      <c r="CE18" s="205"/>
      <c r="CF18" s="205"/>
      <c r="CG18" s="205"/>
      <c r="CH18" s="205"/>
      <c r="CI18" s="205"/>
      <c r="CJ18" s="206"/>
      <c r="CK18" s="5"/>
      <c r="CL18" s="4"/>
      <c r="CM18" s="204"/>
      <c r="CN18" s="205"/>
      <c r="CO18" s="205"/>
      <c r="CP18" s="205"/>
      <c r="CQ18" s="205"/>
      <c r="CR18" s="205"/>
      <c r="CS18" s="205"/>
      <c r="CT18" s="205"/>
      <c r="CU18" s="206"/>
      <c r="CV18" s="5"/>
      <c r="CW18" s="4"/>
      <c r="CX18" s="204"/>
      <c r="CY18" s="205"/>
      <c r="CZ18" s="205"/>
      <c r="DA18" s="205"/>
      <c r="DB18" s="205"/>
      <c r="DC18" s="205"/>
      <c r="DD18" s="205"/>
      <c r="DE18" s="205"/>
      <c r="DF18" s="206"/>
      <c r="DG18" s="5"/>
    </row>
    <row r="19" spans="2:111" ht="13.5" customHeight="1" x14ac:dyDescent="0.15"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7"/>
      <c r="N19" s="8"/>
      <c r="O19" s="8"/>
      <c r="P19" s="8"/>
      <c r="Q19" s="8"/>
      <c r="R19" s="8"/>
      <c r="S19" s="8"/>
      <c r="T19" s="8"/>
      <c r="U19" s="8"/>
      <c r="V19" s="8"/>
      <c r="W19" s="9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7"/>
      <c r="AJ19" s="8"/>
      <c r="AK19" s="8"/>
      <c r="AL19" s="8"/>
      <c r="AM19" s="8"/>
      <c r="AN19" s="8"/>
      <c r="AO19" s="8"/>
      <c r="AP19" s="8"/>
      <c r="AQ19" s="8"/>
      <c r="AR19" s="8"/>
      <c r="AS19" s="9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9"/>
      <c r="BE19" s="7"/>
      <c r="BF19" s="8"/>
      <c r="BG19" s="8"/>
      <c r="BH19" s="8"/>
      <c r="BI19" s="8"/>
      <c r="BJ19" s="8"/>
      <c r="BK19" s="8"/>
      <c r="BL19" s="8"/>
      <c r="BM19" s="8"/>
      <c r="BN19" s="8"/>
      <c r="BO19" s="9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9"/>
      <c r="CA19" s="7"/>
      <c r="CB19" s="8"/>
      <c r="CC19" s="8"/>
      <c r="CD19" s="8"/>
      <c r="CE19" s="8"/>
      <c r="CF19" s="8"/>
      <c r="CG19" s="8"/>
      <c r="CH19" s="8"/>
      <c r="CI19" s="8"/>
      <c r="CJ19" s="8"/>
      <c r="CK19" s="9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9"/>
      <c r="CW19" s="7"/>
      <c r="CX19" s="8"/>
      <c r="CY19" s="8"/>
      <c r="CZ19" s="8"/>
      <c r="DA19" s="8"/>
      <c r="DB19" s="8"/>
      <c r="DC19" s="8"/>
      <c r="DD19" s="8"/>
      <c r="DE19" s="8"/>
      <c r="DF19" s="8"/>
      <c r="DG19" s="9"/>
    </row>
    <row r="20" spans="2:111" ht="13.5" customHeight="1" x14ac:dyDescent="0.15"/>
  </sheetData>
  <mergeCells count="130">
    <mergeCell ref="BE1:BO1"/>
    <mergeCell ref="AT1:BD1"/>
    <mergeCell ref="AI1:AS1"/>
    <mergeCell ref="X1:AH1"/>
    <mergeCell ref="M1:W1"/>
    <mergeCell ref="CO13:CP13"/>
    <mergeCell ref="AW13:AX13"/>
    <mergeCell ref="AY13:BC13"/>
    <mergeCell ref="BF13:BG13"/>
    <mergeCell ref="BH13:BI13"/>
    <mergeCell ref="CM6:CN6"/>
    <mergeCell ref="CO6:CP6"/>
    <mergeCell ref="BS5:BT5"/>
    <mergeCell ref="AU12:AV12"/>
    <mergeCell ref="AW12:AX12"/>
    <mergeCell ref="AY12:BC12"/>
    <mergeCell ref="BF12:BG12"/>
    <mergeCell ref="BH12:BI12"/>
    <mergeCell ref="BJ12:BN12"/>
    <mergeCell ref="BQ12:BR12"/>
    <mergeCell ref="BS12:BT12"/>
    <mergeCell ref="BU12:BY12"/>
    <mergeCell ref="C13:D13"/>
    <mergeCell ref="E13:F13"/>
    <mergeCell ref="G13:K13"/>
    <mergeCell ref="N13:O13"/>
    <mergeCell ref="P13:Q13"/>
    <mergeCell ref="R13:V13"/>
    <mergeCell ref="BJ13:BN13"/>
    <mergeCell ref="BQ13:BR13"/>
    <mergeCell ref="AA13:AB13"/>
    <mergeCell ref="AC13:AG13"/>
    <mergeCell ref="AJ13:AK13"/>
    <mergeCell ref="AL13:AM13"/>
    <mergeCell ref="AN13:AR13"/>
    <mergeCell ref="AU13:AV13"/>
    <mergeCell ref="Y13:Z13"/>
    <mergeCell ref="CX12:CY12"/>
    <mergeCell ref="CZ12:DA12"/>
    <mergeCell ref="DB12:DF12"/>
    <mergeCell ref="CB12:CC12"/>
    <mergeCell ref="CD12:CE12"/>
    <mergeCell ref="CF12:CJ12"/>
    <mergeCell ref="CM12:CN12"/>
    <mergeCell ref="CO12:CP12"/>
    <mergeCell ref="CQ12:CU12"/>
    <mergeCell ref="CQ13:CU13"/>
    <mergeCell ref="CX13:CY13"/>
    <mergeCell ref="CZ13:DA13"/>
    <mergeCell ref="DB13:DF13"/>
    <mergeCell ref="BS13:BT13"/>
    <mergeCell ref="BU13:BY13"/>
    <mergeCell ref="CB13:CC13"/>
    <mergeCell ref="CD13:CE13"/>
    <mergeCell ref="CF13:CJ13"/>
    <mergeCell ref="CM13:CN13"/>
    <mergeCell ref="C12:D12"/>
    <mergeCell ref="E12:F12"/>
    <mergeCell ref="G12:K12"/>
    <mergeCell ref="N12:O12"/>
    <mergeCell ref="P12:Q12"/>
    <mergeCell ref="R12:V12"/>
    <mergeCell ref="AJ12:AK12"/>
    <mergeCell ref="AL12:AM12"/>
    <mergeCell ref="AN12:AR12"/>
    <mergeCell ref="Y12:Z12"/>
    <mergeCell ref="AA12:AB12"/>
    <mergeCell ref="AC12:AG12"/>
    <mergeCell ref="CX6:CY6"/>
    <mergeCell ref="CZ6:DA6"/>
    <mergeCell ref="DB6:DF6"/>
    <mergeCell ref="BQ6:BR6"/>
    <mergeCell ref="BS6:BT6"/>
    <mergeCell ref="BU6:BY6"/>
    <mergeCell ref="CB6:CC6"/>
    <mergeCell ref="CD6:CE6"/>
    <mergeCell ref="CF6:CJ6"/>
    <mergeCell ref="CQ6:CU6"/>
    <mergeCell ref="C6:D6"/>
    <mergeCell ref="E6:F6"/>
    <mergeCell ref="G6:K6"/>
    <mergeCell ref="N6:O6"/>
    <mergeCell ref="P6:Q6"/>
    <mergeCell ref="R6:V6"/>
    <mergeCell ref="BH6:BI6"/>
    <mergeCell ref="BJ6:BN6"/>
    <mergeCell ref="Y6:Z6"/>
    <mergeCell ref="AA6:AB6"/>
    <mergeCell ref="AC6:AG6"/>
    <mergeCell ref="AJ6:AK6"/>
    <mergeCell ref="AL6:AM6"/>
    <mergeCell ref="AN6:AR6"/>
    <mergeCell ref="AU6:AV6"/>
    <mergeCell ref="AW6:AX6"/>
    <mergeCell ref="AY6:BC6"/>
    <mergeCell ref="BF6:BG6"/>
    <mergeCell ref="CQ5:CU5"/>
    <mergeCell ref="CX5:CY5"/>
    <mergeCell ref="CZ5:DA5"/>
    <mergeCell ref="DB5:DF5"/>
    <mergeCell ref="BU5:BY5"/>
    <mergeCell ref="CB5:CC5"/>
    <mergeCell ref="CD5:CE5"/>
    <mergeCell ref="CF5:CJ5"/>
    <mergeCell ref="CM5:CN5"/>
    <mergeCell ref="CO5:CP5"/>
    <mergeCell ref="B1:L1"/>
    <mergeCell ref="Y5:Z5"/>
    <mergeCell ref="AA5:AB5"/>
    <mergeCell ref="BP1:BZ1"/>
    <mergeCell ref="CA1:CK1"/>
    <mergeCell ref="CL1:CV1"/>
    <mergeCell ref="CW1:DG1"/>
    <mergeCell ref="C5:D5"/>
    <mergeCell ref="E5:F5"/>
    <mergeCell ref="G5:K5"/>
    <mergeCell ref="N5:O5"/>
    <mergeCell ref="P5:Q5"/>
    <mergeCell ref="R5:V5"/>
    <mergeCell ref="AC5:AG5"/>
    <mergeCell ref="AJ5:AK5"/>
    <mergeCell ref="AL5:AM5"/>
    <mergeCell ref="AN5:AR5"/>
    <mergeCell ref="AU5:AV5"/>
    <mergeCell ref="AW5:AX5"/>
    <mergeCell ref="AY5:BC5"/>
    <mergeCell ref="BF5:BG5"/>
    <mergeCell ref="BH5:BI5"/>
    <mergeCell ref="BJ5:BN5"/>
    <mergeCell ref="BQ5:BR5"/>
  </mergeCells>
  <phoneticPr fontId="10"/>
  <dataValidations count="2">
    <dataValidation imeMode="off" allowBlank="1" showInputMessage="1" showErrorMessage="1" sqref="E6:F6 E13:F13 P6:Q6 P13:Q13 AA6:AB6 AA13:AB13 AL6:AM6 AL13:AM13 AW6:AX6 AW13:AX13 BH6:BI6 BH13:BI13 BS6:BT6 BS13:BT13 CD6:CE6 CD13:CE13 CO6:CP6 CO13:CP13 CZ6:DA6 CZ13:DA13"/>
    <dataValidation type="date" imeMode="off" allowBlank="1" showInputMessage="1" showErrorMessage="1" sqref="C6:D6 C13:D13 N6:O6 N13:O13 Y6:Z6 Y13:Z13 AJ6:AK6 AJ13:AK13 AU6:AV6 AU13:AV13 BF6:BG6 BF13:BG13 BQ6:BR6 BQ13:BR13 CB6:CC6 CB13:CC13 CM6:CN6 CM13:CN13 CX6:CY6 CX13:CY13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Width="0" fitToHeight="0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A1:HF131"/>
  <sheetViews>
    <sheetView showGridLines="0" view="pageBreakPreview" zoomScale="70" zoomScaleNormal="85" zoomScaleSheetLayoutView="70" workbookViewId="0"/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2" width="2.125" style="31" customWidth="1"/>
    <col min="213" max="214" width="0" style="12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70" t="s">
        <v>154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2"/>
      <c r="W1" s="370" t="s">
        <v>154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0" t="s">
        <v>154</v>
      </c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2"/>
      <c r="BM1" s="370" t="s">
        <v>154</v>
      </c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2"/>
      <c r="CH1" s="370" t="s">
        <v>154</v>
      </c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2"/>
      <c r="DC1" s="370" t="s">
        <v>154</v>
      </c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2"/>
      <c r="DX1" s="370" t="s">
        <v>154</v>
      </c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2"/>
      <c r="ES1" s="370" t="s">
        <v>154</v>
      </c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2"/>
      <c r="FN1" s="370" t="s">
        <v>154</v>
      </c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2"/>
      <c r="GI1" s="370" t="s">
        <v>153</v>
      </c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144"/>
      <c r="HD1" s="138"/>
      <c r="HE1" s="141"/>
      <c r="HF1" s="141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  <c r="HD2" s="33"/>
    </row>
    <row r="3" spans="1:214" ht="18" customHeight="1" x14ac:dyDescent="0.15">
      <c r="B3" s="32"/>
      <c r="C3" s="37" t="s">
        <v>100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100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100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100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100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100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100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100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100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100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  <c r="HD3" s="33"/>
    </row>
    <row r="4" spans="1:214" ht="27.75" customHeight="1" x14ac:dyDescent="0.15">
      <c r="B4" s="32"/>
      <c r="C4" s="33"/>
      <c r="D4" s="373" t="s">
        <v>142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8"/>
      <c r="S4" s="38"/>
      <c r="T4" s="38"/>
      <c r="U4" s="39" t="s">
        <v>99</v>
      </c>
      <c r="V4" s="36"/>
      <c r="W4" s="32"/>
      <c r="X4" s="33"/>
      <c r="Y4" s="373" t="s">
        <v>142</v>
      </c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8"/>
      <c r="AN4" s="38"/>
      <c r="AO4" s="38"/>
      <c r="AP4" s="39" t="s">
        <v>99</v>
      </c>
      <c r="AQ4" s="36"/>
      <c r="AR4" s="32"/>
      <c r="AS4" s="33"/>
      <c r="AT4" s="373" t="s">
        <v>142</v>
      </c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8"/>
      <c r="BI4" s="38"/>
      <c r="BJ4" s="38"/>
      <c r="BK4" s="39" t="s">
        <v>99</v>
      </c>
      <c r="BL4" s="36"/>
      <c r="BM4" s="32"/>
      <c r="BN4" s="33"/>
      <c r="BO4" s="373" t="s">
        <v>142</v>
      </c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8"/>
      <c r="CD4" s="38"/>
      <c r="CE4" s="38"/>
      <c r="CF4" s="39" t="s">
        <v>99</v>
      </c>
      <c r="CG4" s="36"/>
      <c r="CH4" s="32"/>
      <c r="CI4" s="33"/>
      <c r="CJ4" s="373" t="s">
        <v>142</v>
      </c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8"/>
      <c r="CY4" s="38"/>
      <c r="CZ4" s="38"/>
      <c r="DA4" s="39" t="s">
        <v>99</v>
      </c>
      <c r="DB4" s="36"/>
      <c r="DC4" s="32"/>
      <c r="DD4" s="33"/>
      <c r="DE4" s="373" t="s">
        <v>142</v>
      </c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8"/>
      <c r="DT4" s="38"/>
      <c r="DU4" s="38"/>
      <c r="DV4" s="39" t="s">
        <v>99</v>
      </c>
      <c r="DW4" s="36"/>
      <c r="DX4" s="32"/>
      <c r="DY4" s="33"/>
      <c r="DZ4" s="373" t="s">
        <v>142</v>
      </c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8"/>
      <c r="EO4" s="38"/>
      <c r="EP4" s="38"/>
      <c r="EQ4" s="39" t="s">
        <v>99</v>
      </c>
      <c r="ER4" s="36"/>
      <c r="ES4" s="32"/>
      <c r="ET4" s="33"/>
      <c r="EU4" s="373" t="s">
        <v>142</v>
      </c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8"/>
      <c r="FJ4" s="38"/>
      <c r="FK4" s="38"/>
      <c r="FL4" s="39" t="s">
        <v>99</v>
      </c>
      <c r="FM4" s="36"/>
      <c r="FN4" s="32"/>
      <c r="FO4" s="33"/>
      <c r="FP4" s="373" t="s">
        <v>142</v>
      </c>
      <c r="FQ4" s="373"/>
      <c r="FR4" s="373"/>
      <c r="FS4" s="373"/>
      <c r="FT4" s="373"/>
      <c r="FU4" s="373"/>
      <c r="FV4" s="373"/>
      <c r="FW4" s="373"/>
      <c r="FX4" s="373"/>
      <c r="FY4" s="373"/>
      <c r="FZ4" s="373"/>
      <c r="GA4" s="373"/>
      <c r="GB4" s="373"/>
      <c r="GC4" s="373"/>
      <c r="GD4" s="38"/>
      <c r="GE4" s="38"/>
      <c r="GF4" s="38"/>
      <c r="GG4" s="39" t="s">
        <v>99</v>
      </c>
      <c r="GH4" s="36"/>
      <c r="GI4" s="32"/>
      <c r="GJ4" s="33"/>
      <c r="GK4" s="373" t="s">
        <v>142</v>
      </c>
      <c r="GL4" s="373"/>
      <c r="GM4" s="373"/>
      <c r="GN4" s="373"/>
      <c r="GO4" s="373"/>
      <c r="GP4" s="373"/>
      <c r="GQ4" s="373"/>
      <c r="GR4" s="373"/>
      <c r="GS4" s="373"/>
      <c r="GT4" s="373"/>
      <c r="GU4" s="373"/>
      <c r="GV4" s="373"/>
      <c r="GW4" s="373"/>
      <c r="GX4" s="373"/>
      <c r="GY4" s="38"/>
      <c r="GZ4" s="38"/>
      <c r="HA4" s="38"/>
      <c r="HB4" s="39" t="s">
        <v>99</v>
      </c>
      <c r="HC4" s="36"/>
      <c r="HD4" s="33"/>
    </row>
    <row r="5" spans="1:214" ht="18" customHeight="1" x14ac:dyDescent="0.15">
      <c r="B5" s="32"/>
      <c r="C5" s="3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40"/>
      <c r="S5" s="40"/>
      <c r="T5" s="40"/>
      <c r="U5" s="39"/>
      <c r="V5" s="36"/>
      <c r="W5" s="32"/>
      <c r="X5" s="3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40"/>
      <c r="AN5" s="40"/>
      <c r="AO5" s="40"/>
      <c r="AP5" s="39"/>
      <c r="AQ5" s="36"/>
      <c r="AR5" s="32"/>
      <c r="AS5" s="3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40"/>
      <c r="BI5" s="40"/>
      <c r="BJ5" s="40"/>
      <c r="BK5" s="39"/>
      <c r="BL5" s="36"/>
      <c r="BM5" s="32"/>
      <c r="BN5" s="3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40"/>
      <c r="CD5" s="40"/>
      <c r="CE5" s="40"/>
      <c r="CF5" s="39"/>
      <c r="CG5" s="36"/>
      <c r="CH5" s="32"/>
      <c r="CI5" s="3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40"/>
      <c r="CY5" s="40"/>
      <c r="CZ5" s="40"/>
      <c r="DA5" s="39"/>
      <c r="DB5" s="36"/>
      <c r="DC5" s="32"/>
      <c r="DD5" s="3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40"/>
      <c r="DT5" s="40"/>
      <c r="DU5" s="40"/>
      <c r="DV5" s="39"/>
      <c r="DW5" s="36"/>
      <c r="DX5" s="32"/>
      <c r="DY5" s="3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40"/>
      <c r="EO5" s="40"/>
      <c r="EP5" s="40"/>
      <c r="EQ5" s="39"/>
      <c r="ER5" s="36"/>
      <c r="ES5" s="32"/>
      <c r="ET5" s="3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40"/>
      <c r="FJ5" s="40"/>
      <c r="FK5" s="40"/>
      <c r="FL5" s="39"/>
      <c r="FM5" s="36"/>
      <c r="FN5" s="32"/>
      <c r="FO5" s="3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40"/>
      <c r="GE5" s="40"/>
      <c r="GF5" s="40"/>
      <c r="GG5" s="39"/>
      <c r="GH5" s="36"/>
      <c r="GI5" s="32"/>
      <c r="GJ5" s="3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40"/>
      <c r="GZ5" s="40"/>
      <c r="HA5" s="40"/>
      <c r="HB5" s="39"/>
      <c r="HC5" s="36"/>
      <c r="HD5" s="33"/>
    </row>
    <row r="6" spans="1:214" ht="35.1" customHeight="1" x14ac:dyDescent="0.15">
      <c r="B6" s="32"/>
      <c r="C6" s="33"/>
      <c r="D6" s="41" t="s">
        <v>51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42"/>
      <c r="GX6" s="42"/>
      <c r="GY6" s="42"/>
      <c r="GZ6" s="42"/>
      <c r="HA6" s="42"/>
      <c r="HB6" s="43"/>
      <c r="HC6" s="36"/>
      <c r="HD6" s="33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  <c r="HD7" s="33"/>
    </row>
    <row r="8" spans="1:214" s="45" customFormat="1" ht="20.100000000000001" customHeight="1" thickTop="1" x14ac:dyDescent="0.15">
      <c r="B8" s="46"/>
      <c r="C8" s="375" t="s">
        <v>32</v>
      </c>
      <c r="D8" s="378" t="s">
        <v>98</v>
      </c>
      <c r="E8" s="38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84" t="s">
        <v>52</v>
      </c>
      <c r="V8" s="50"/>
      <c r="W8" s="46"/>
      <c r="X8" s="375" t="s">
        <v>32</v>
      </c>
      <c r="Y8" s="378" t="s">
        <v>98</v>
      </c>
      <c r="Z8" s="38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84" t="s">
        <v>52</v>
      </c>
      <c r="AQ8" s="50"/>
      <c r="AR8" s="46"/>
      <c r="AS8" s="375" t="s">
        <v>32</v>
      </c>
      <c r="AT8" s="378" t="s">
        <v>98</v>
      </c>
      <c r="AU8" s="38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84" t="s">
        <v>52</v>
      </c>
      <c r="BL8" s="50"/>
      <c r="BM8" s="46"/>
      <c r="BN8" s="375" t="s">
        <v>32</v>
      </c>
      <c r="BO8" s="378" t="s">
        <v>98</v>
      </c>
      <c r="BP8" s="38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84" t="s">
        <v>52</v>
      </c>
      <c r="CG8" s="50"/>
      <c r="CH8" s="46"/>
      <c r="CI8" s="375" t="s">
        <v>32</v>
      </c>
      <c r="CJ8" s="378" t="s">
        <v>98</v>
      </c>
      <c r="CK8" s="38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84" t="s">
        <v>52</v>
      </c>
      <c r="DB8" s="50"/>
      <c r="DC8" s="46"/>
      <c r="DD8" s="375" t="s">
        <v>32</v>
      </c>
      <c r="DE8" s="378" t="s">
        <v>98</v>
      </c>
      <c r="DF8" s="38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84" t="s">
        <v>52</v>
      </c>
      <c r="DW8" s="50"/>
      <c r="DX8" s="46"/>
      <c r="DY8" s="375" t="s">
        <v>32</v>
      </c>
      <c r="DZ8" s="378" t="s">
        <v>98</v>
      </c>
      <c r="EA8" s="38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84" t="s">
        <v>52</v>
      </c>
      <c r="ER8" s="50"/>
      <c r="ES8" s="46"/>
      <c r="ET8" s="375" t="s">
        <v>32</v>
      </c>
      <c r="EU8" s="378" t="s">
        <v>98</v>
      </c>
      <c r="EV8" s="38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84" t="s">
        <v>52</v>
      </c>
      <c r="FM8" s="50"/>
      <c r="FN8" s="46"/>
      <c r="FO8" s="375" t="s">
        <v>32</v>
      </c>
      <c r="FP8" s="378" t="s">
        <v>98</v>
      </c>
      <c r="FQ8" s="38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84" t="s">
        <v>52</v>
      </c>
      <c r="GH8" s="50"/>
      <c r="GI8" s="46"/>
      <c r="GJ8" s="375" t="s">
        <v>32</v>
      </c>
      <c r="GK8" s="378" t="s">
        <v>98</v>
      </c>
      <c r="GL8" s="38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84" t="s">
        <v>52</v>
      </c>
      <c r="HC8" s="50"/>
      <c r="HD8" s="139"/>
      <c r="HE8" s="142"/>
      <c r="HF8" s="142"/>
    </row>
    <row r="9" spans="1:214" s="45" customFormat="1" ht="35.1" customHeight="1" x14ac:dyDescent="0.15">
      <c r="B9" s="46"/>
      <c r="C9" s="376"/>
      <c r="D9" s="379"/>
      <c r="E9" s="382"/>
      <c r="F9" s="130" t="str">
        <f>F130</f>
        <v/>
      </c>
      <c r="G9" s="105" t="str">
        <f>G130</f>
        <v/>
      </c>
      <c r="H9" s="105" t="str">
        <f t="shared" ref="H9:T9" si="0">H130</f>
        <v/>
      </c>
      <c r="I9" s="105" t="str">
        <f t="shared" si="0"/>
        <v/>
      </c>
      <c r="J9" s="105" t="str">
        <f t="shared" si="0"/>
        <v/>
      </c>
      <c r="K9" s="105" t="str">
        <f t="shared" si="0"/>
        <v/>
      </c>
      <c r="L9" s="105" t="str">
        <f t="shared" si="0"/>
        <v/>
      </c>
      <c r="M9" s="105" t="str">
        <f t="shared" si="0"/>
        <v/>
      </c>
      <c r="N9" s="105" t="str">
        <f t="shared" si="0"/>
        <v/>
      </c>
      <c r="O9" s="105" t="str">
        <f t="shared" si="0"/>
        <v/>
      </c>
      <c r="P9" s="105" t="str">
        <f t="shared" si="0"/>
        <v/>
      </c>
      <c r="Q9" s="105" t="str">
        <f t="shared" si="0"/>
        <v/>
      </c>
      <c r="R9" s="105" t="str">
        <f t="shared" si="0"/>
        <v/>
      </c>
      <c r="S9" s="105" t="str">
        <f t="shared" si="0"/>
        <v/>
      </c>
      <c r="T9" s="105" t="str">
        <f t="shared" si="0"/>
        <v/>
      </c>
      <c r="U9" s="385"/>
      <c r="V9" s="50"/>
      <c r="W9" s="46"/>
      <c r="X9" s="376"/>
      <c r="Y9" s="379"/>
      <c r="Z9" s="382"/>
      <c r="AA9" s="130" t="str">
        <f>AA130</f>
        <v/>
      </c>
      <c r="AB9" s="105" t="str">
        <f>AB130</f>
        <v/>
      </c>
      <c r="AC9" s="105" t="str">
        <f t="shared" ref="AC9:AO9" si="1">AC130</f>
        <v/>
      </c>
      <c r="AD9" s="105" t="str">
        <f t="shared" si="1"/>
        <v/>
      </c>
      <c r="AE9" s="105" t="str">
        <f t="shared" si="1"/>
        <v/>
      </c>
      <c r="AF9" s="105" t="str">
        <f t="shared" si="1"/>
        <v/>
      </c>
      <c r="AG9" s="105" t="str">
        <f t="shared" si="1"/>
        <v/>
      </c>
      <c r="AH9" s="105" t="str">
        <f t="shared" si="1"/>
        <v/>
      </c>
      <c r="AI9" s="105" t="str">
        <f t="shared" si="1"/>
        <v/>
      </c>
      <c r="AJ9" s="105" t="str">
        <f t="shared" si="1"/>
        <v/>
      </c>
      <c r="AK9" s="105" t="str">
        <f t="shared" si="1"/>
        <v/>
      </c>
      <c r="AL9" s="105" t="str">
        <f t="shared" si="1"/>
        <v/>
      </c>
      <c r="AM9" s="105" t="str">
        <f t="shared" si="1"/>
        <v/>
      </c>
      <c r="AN9" s="105" t="str">
        <f t="shared" si="1"/>
        <v/>
      </c>
      <c r="AO9" s="105" t="str">
        <f t="shared" si="1"/>
        <v/>
      </c>
      <c r="AP9" s="385"/>
      <c r="AQ9" s="50"/>
      <c r="AR9" s="46"/>
      <c r="AS9" s="376"/>
      <c r="AT9" s="379"/>
      <c r="AU9" s="382"/>
      <c r="AV9" s="130" t="str">
        <f>AV130</f>
        <v/>
      </c>
      <c r="AW9" s="105" t="str">
        <f>AW130</f>
        <v/>
      </c>
      <c r="AX9" s="105" t="str">
        <f t="shared" ref="AX9:BJ9" si="2">AX130</f>
        <v/>
      </c>
      <c r="AY9" s="105" t="str">
        <f t="shared" si="2"/>
        <v/>
      </c>
      <c r="AZ9" s="105" t="str">
        <f t="shared" si="2"/>
        <v/>
      </c>
      <c r="BA9" s="105" t="str">
        <f t="shared" si="2"/>
        <v/>
      </c>
      <c r="BB9" s="105" t="str">
        <f t="shared" si="2"/>
        <v/>
      </c>
      <c r="BC9" s="105" t="str">
        <f t="shared" si="2"/>
        <v/>
      </c>
      <c r="BD9" s="105" t="str">
        <f t="shared" si="2"/>
        <v/>
      </c>
      <c r="BE9" s="105" t="str">
        <f t="shared" si="2"/>
        <v/>
      </c>
      <c r="BF9" s="105" t="str">
        <f t="shared" si="2"/>
        <v/>
      </c>
      <c r="BG9" s="105" t="str">
        <f t="shared" si="2"/>
        <v/>
      </c>
      <c r="BH9" s="105" t="str">
        <f t="shared" si="2"/>
        <v/>
      </c>
      <c r="BI9" s="105" t="str">
        <f t="shared" si="2"/>
        <v/>
      </c>
      <c r="BJ9" s="105" t="str">
        <f t="shared" si="2"/>
        <v/>
      </c>
      <c r="BK9" s="385"/>
      <c r="BL9" s="50"/>
      <c r="BM9" s="46"/>
      <c r="BN9" s="376"/>
      <c r="BO9" s="379"/>
      <c r="BP9" s="382"/>
      <c r="BQ9" s="130" t="str">
        <f>BQ130</f>
        <v/>
      </c>
      <c r="BR9" s="105" t="str">
        <f>BR130</f>
        <v/>
      </c>
      <c r="BS9" s="105" t="str">
        <f t="shared" ref="BS9:CE9" si="3">BS130</f>
        <v/>
      </c>
      <c r="BT9" s="105" t="str">
        <f t="shared" si="3"/>
        <v/>
      </c>
      <c r="BU9" s="105" t="str">
        <f t="shared" si="3"/>
        <v/>
      </c>
      <c r="BV9" s="105" t="str">
        <f t="shared" si="3"/>
        <v/>
      </c>
      <c r="BW9" s="105" t="str">
        <f t="shared" si="3"/>
        <v/>
      </c>
      <c r="BX9" s="105" t="str">
        <f t="shared" si="3"/>
        <v/>
      </c>
      <c r="BY9" s="105" t="str">
        <f t="shared" si="3"/>
        <v/>
      </c>
      <c r="BZ9" s="105" t="str">
        <f t="shared" si="3"/>
        <v/>
      </c>
      <c r="CA9" s="105" t="str">
        <f t="shared" si="3"/>
        <v/>
      </c>
      <c r="CB9" s="105" t="str">
        <f t="shared" si="3"/>
        <v/>
      </c>
      <c r="CC9" s="105" t="str">
        <f t="shared" si="3"/>
        <v/>
      </c>
      <c r="CD9" s="105" t="str">
        <f t="shared" si="3"/>
        <v/>
      </c>
      <c r="CE9" s="105" t="str">
        <f t="shared" si="3"/>
        <v/>
      </c>
      <c r="CF9" s="385"/>
      <c r="CG9" s="50"/>
      <c r="CH9" s="46"/>
      <c r="CI9" s="376"/>
      <c r="CJ9" s="379"/>
      <c r="CK9" s="382"/>
      <c r="CL9" s="130" t="str">
        <f>CL130</f>
        <v/>
      </c>
      <c r="CM9" s="105" t="str">
        <f>CM130</f>
        <v/>
      </c>
      <c r="CN9" s="105" t="str">
        <f t="shared" ref="CN9:CZ9" si="4">CN130</f>
        <v/>
      </c>
      <c r="CO9" s="105" t="str">
        <f t="shared" si="4"/>
        <v/>
      </c>
      <c r="CP9" s="105" t="str">
        <f t="shared" si="4"/>
        <v/>
      </c>
      <c r="CQ9" s="105" t="str">
        <f t="shared" si="4"/>
        <v/>
      </c>
      <c r="CR9" s="105" t="str">
        <f t="shared" si="4"/>
        <v/>
      </c>
      <c r="CS9" s="105" t="str">
        <f t="shared" si="4"/>
        <v/>
      </c>
      <c r="CT9" s="105" t="str">
        <f t="shared" si="4"/>
        <v/>
      </c>
      <c r="CU9" s="105" t="str">
        <f t="shared" si="4"/>
        <v/>
      </c>
      <c r="CV9" s="105" t="str">
        <f t="shared" si="4"/>
        <v/>
      </c>
      <c r="CW9" s="105" t="str">
        <f t="shared" si="4"/>
        <v/>
      </c>
      <c r="CX9" s="105" t="str">
        <f t="shared" si="4"/>
        <v/>
      </c>
      <c r="CY9" s="105" t="str">
        <f t="shared" si="4"/>
        <v/>
      </c>
      <c r="CZ9" s="105" t="str">
        <f t="shared" si="4"/>
        <v/>
      </c>
      <c r="DA9" s="385"/>
      <c r="DB9" s="50"/>
      <c r="DC9" s="46"/>
      <c r="DD9" s="376"/>
      <c r="DE9" s="379"/>
      <c r="DF9" s="382"/>
      <c r="DG9" s="130" t="str">
        <f>DG130</f>
        <v/>
      </c>
      <c r="DH9" s="105" t="str">
        <f>DH130</f>
        <v/>
      </c>
      <c r="DI9" s="105" t="str">
        <f t="shared" ref="DI9:DU9" si="5">DI130</f>
        <v/>
      </c>
      <c r="DJ9" s="105" t="str">
        <f t="shared" si="5"/>
        <v/>
      </c>
      <c r="DK9" s="105" t="str">
        <f t="shared" si="5"/>
        <v/>
      </c>
      <c r="DL9" s="105" t="str">
        <f t="shared" si="5"/>
        <v/>
      </c>
      <c r="DM9" s="105" t="str">
        <f t="shared" si="5"/>
        <v/>
      </c>
      <c r="DN9" s="105" t="str">
        <f t="shared" si="5"/>
        <v/>
      </c>
      <c r="DO9" s="105" t="str">
        <f t="shared" si="5"/>
        <v/>
      </c>
      <c r="DP9" s="105" t="str">
        <f t="shared" si="5"/>
        <v/>
      </c>
      <c r="DQ9" s="105" t="str">
        <f t="shared" si="5"/>
        <v/>
      </c>
      <c r="DR9" s="105" t="str">
        <f t="shared" si="5"/>
        <v/>
      </c>
      <c r="DS9" s="105" t="str">
        <f t="shared" si="5"/>
        <v/>
      </c>
      <c r="DT9" s="105" t="str">
        <f t="shared" si="5"/>
        <v/>
      </c>
      <c r="DU9" s="105" t="str">
        <f t="shared" si="5"/>
        <v/>
      </c>
      <c r="DV9" s="385"/>
      <c r="DW9" s="50"/>
      <c r="DX9" s="46"/>
      <c r="DY9" s="376"/>
      <c r="DZ9" s="379"/>
      <c r="EA9" s="382"/>
      <c r="EB9" s="130" t="str">
        <f>EB130</f>
        <v/>
      </c>
      <c r="EC9" s="105" t="str">
        <f>EC130</f>
        <v/>
      </c>
      <c r="ED9" s="105" t="str">
        <f t="shared" ref="ED9:EP9" si="6">ED130</f>
        <v/>
      </c>
      <c r="EE9" s="105" t="str">
        <f t="shared" si="6"/>
        <v/>
      </c>
      <c r="EF9" s="105" t="str">
        <f t="shared" si="6"/>
        <v/>
      </c>
      <c r="EG9" s="105" t="str">
        <f t="shared" si="6"/>
        <v/>
      </c>
      <c r="EH9" s="105" t="str">
        <f t="shared" si="6"/>
        <v/>
      </c>
      <c r="EI9" s="105" t="str">
        <f t="shared" si="6"/>
        <v/>
      </c>
      <c r="EJ9" s="105" t="str">
        <f t="shared" si="6"/>
        <v/>
      </c>
      <c r="EK9" s="105" t="str">
        <f t="shared" si="6"/>
        <v/>
      </c>
      <c r="EL9" s="105" t="str">
        <f t="shared" si="6"/>
        <v/>
      </c>
      <c r="EM9" s="105" t="str">
        <f t="shared" si="6"/>
        <v/>
      </c>
      <c r="EN9" s="105" t="str">
        <f t="shared" si="6"/>
        <v/>
      </c>
      <c r="EO9" s="105" t="str">
        <f t="shared" si="6"/>
        <v/>
      </c>
      <c r="EP9" s="105" t="str">
        <f t="shared" si="6"/>
        <v/>
      </c>
      <c r="EQ9" s="385"/>
      <c r="ER9" s="50"/>
      <c r="ES9" s="46"/>
      <c r="ET9" s="376"/>
      <c r="EU9" s="379"/>
      <c r="EV9" s="382"/>
      <c r="EW9" s="130" t="str">
        <f>EW130</f>
        <v/>
      </c>
      <c r="EX9" s="105" t="str">
        <f>EX130</f>
        <v/>
      </c>
      <c r="EY9" s="105" t="str">
        <f t="shared" ref="EY9:FK9" si="7">EY130</f>
        <v/>
      </c>
      <c r="EZ9" s="105" t="str">
        <f t="shared" si="7"/>
        <v/>
      </c>
      <c r="FA9" s="105" t="str">
        <f t="shared" si="7"/>
        <v/>
      </c>
      <c r="FB9" s="105" t="str">
        <f t="shared" si="7"/>
        <v/>
      </c>
      <c r="FC9" s="105" t="str">
        <f t="shared" si="7"/>
        <v/>
      </c>
      <c r="FD9" s="105" t="str">
        <f t="shared" si="7"/>
        <v/>
      </c>
      <c r="FE9" s="105" t="str">
        <f t="shared" si="7"/>
        <v/>
      </c>
      <c r="FF9" s="105" t="str">
        <f t="shared" si="7"/>
        <v/>
      </c>
      <c r="FG9" s="105" t="str">
        <f t="shared" si="7"/>
        <v/>
      </c>
      <c r="FH9" s="105" t="str">
        <f t="shared" si="7"/>
        <v/>
      </c>
      <c r="FI9" s="105" t="str">
        <f t="shared" si="7"/>
        <v/>
      </c>
      <c r="FJ9" s="105" t="str">
        <f t="shared" si="7"/>
        <v/>
      </c>
      <c r="FK9" s="105" t="str">
        <f t="shared" si="7"/>
        <v/>
      </c>
      <c r="FL9" s="385"/>
      <c r="FM9" s="50"/>
      <c r="FN9" s="46"/>
      <c r="FO9" s="376"/>
      <c r="FP9" s="379"/>
      <c r="FQ9" s="382"/>
      <c r="FR9" s="130" t="str">
        <f>FR130</f>
        <v/>
      </c>
      <c r="FS9" s="105" t="str">
        <f>FS130</f>
        <v/>
      </c>
      <c r="FT9" s="105" t="str">
        <f t="shared" ref="FT9:GF9" si="8">FT130</f>
        <v/>
      </c>
      <c r="FU9" s="105" t="str">
        <f t="shared" si="8"/>
        <v/>
      </c>
      <c r="FV9" s="105" t="str">
        <f t="shared" si="8"/>
        <v/>
      </c>
      <c r="FW9" s="105" t="str">
        <f t="shared" si="8"/>
        <v/>
      </c>
      <c r="FX9" s="105" t="str">
        <f t="shared" si="8"/>
        <v/>
      </c>
      <c r="FY9" s="105" t="str">
        <f t="shared" si="8"/>
        <v/>
      </c>
      <c r="FZ9" s="105" t="str">
        <f t="shared" si="8"/>
        <v/>
      </c>
      <c r="GA9" s="105" t="str">
        <f t="shared" si="8"/>
        <v/>
      </c>
      <c r="GB9" s="105" t="str">
        <f t="shared" si="8"/>
        <v/>
      </c>
      <c r="GC9" s="105" t="str">
        <f t="shared" si="8"/>
        <v/>
      </c>
      <c r="GD9" s="105" t="str">
        <f t="shared" si="8"/>
        <v/>
      </c>
      <c r="GE9" s="105" t="str">
        <f t="shared" si="8"/>
        <v/>
      </c>
      <c r="GF9" s="105" t="str">
        <f t="shared" si="8"/>
        <v/>
      </c>
      <c r="GG9" s="385"/>
      <c r="GH9" s="50"/>
      <c r="GI9" s="46"/>
      <c r="GJ9" s="376"/>
      <c r="GK9" s="379"/>
      <c r="GL9" s="382"/>
      <c r="GM9" s="130" t="str">
        <f>GM130</f>
        <v/>
      </c>
      <c r="GN9" s="105" t="str">
        <f>GN130</f>
        <v/>
      </c>
      <c r="GO9" s="105" t="str">
        <f t="shared" ref="GO9:HA9" si="9">GO130</f>
        <v/>
      </c>
      <c r="GP9" s="105" t="str">
        <f t="shared" si="9"/>
        <v/>
      </c>
      <c r="GQ9" s="105" t="str">
        <f t="shared" si="9"/>
        <v/>
      </c>
      <c r="GR9" s="105" t="str">
        <f t="shared" si="9"/>
        <v/>
      </c>
      <c r="GS9" s="105" t="str">
        <f t="shared" si="9"/>
        <v/>
      </c>
      <c r="GT9" s="105" t="str">
        <f t="shared" si="9"/>
        <v/>
      </c>
      <c r="GU9" s="105" t="str">
        <f t="shared" si="9"/>
        <v/>
      </c>
      <c r="GV9" s="105" t="str">
        <f t="shared" si="9"/>
        <v/>
      </c>
      <c r="GW9" s="105" t="str">
        <f t="shared" si="9"/>
        <v/>
      </c>
      <c r="GX9" s="105" t="str">
        <f t="shared" si="9"/>
        <v/>
      </c>
      <c r="GY9" s="105" t="str">
        <f t="shared" si="9"/>
        <v/>
      </c>
      <c r="GZ9" s="105" t="str">
        <f t="shared" si="9"/>
        <v/>
      </c>
      <c r="HA9" s="105" t="str">
        <f t="shared" si="9"/>
        <v/>
      </c>
      <c r="HB9" s="385"/>
      <c r="HC9" s="50"/>
      <c r="HD9" s="139"/>
      <c r="HE9" s="142"/>
      <c r="HF9" s="142"/>
    </row>
    <row r="10" spans="1:214" ht="27.75" customHeight="1" thickBot="1" x14ac:dyDescent="0.2">
      <c r="B10" s="32"/>
      <c r="C10" s="376"/>
      <c r="D10" s="379"/>
      <c r="E10" s="38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85"/>
      <c r="V10" s="36"/>
      <c r="W10" s="32"/>
      <c r="X10" s="376"/>
      <c r="Y10" s="379"/>
      <c r="Z10" s="38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85"/>
      <c r="AQ10" s="36"/>
      <c r="AR10" s="32"/>
      <c r="AS10" s="376"/>
      <c r="AT10" s="379"/>
      <c r="AU10" s="38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85"/>
      <c r="BL10" s="36"/>
      <c r="BM10" s="32"/>
      <c r="BN10" s="376"/>
      <c r="BO10" s="379"/>
      <c r="BP10" s="38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85"/>
      <c r="CG10" s="36"/>
      <c r="CH10" s="32"/>
      <c r="CI10" s="376"/>
      <c r="CJ10" s="379"/>
      <c r="CK10" s="38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85"/>
      <c r="DB10" s="36"/>
      <c r="DC10" s="32"/>
      <c r="DD10" s="376"/>
      <c r="DE10" s="379"/>
      <c r="DF10" s="38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85"/>
      <c r="DW10" s="36"/>
      <c r="DX10" s="32"/>
      <c r="DY10" s="376"/>
      <c r="DZ10" s="379"/>
      <c r="EA10" s="38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85"/>
      <c r="ER10" s="36"/>
      <c r="ES10" s="32"/>
      <c r="ET10" s="376"/>
      <c r="EU10" s="379"/>
      <c r="EV10" s="38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85"/>
      <c r="FM10" s="36"/>
      <c r="FN10" s="32"/>
      <c r="FO10" s="376"/>
      <c r="FP10" s="379"/>
      <c r="FQ10" s="38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85"/>
      <c r="GH10" s="36"/>
      <c r="GI10" s="32"/>
      <c r="GJ10" s="376"/>
      <c r="GK10" s="379"/>
      <c r="GL10" s="38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85"/>
      <c r="HC10" s="36"/>
      <c r="HD10" s="33"/>
    </row>
    <row r="11" spans="1:214" ht="26.25" customHeight="1" thickBot="1" x14ac:dyDescent="0.2">
      <c r="B11" s="32"/>
      <c r="C11" s="377"/>
      <c r="D11" s="380"/>
      <c r="E11" s="383"/>
      <c r="F11" s="387" t="s">
        <v>53</v>
      </c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  <c r="U11" s="386"/>
      <c r="V11" s="36"/>
      <c r="W11" s="32"/>
      <c r="X11" s="377"/>
      <c r="Y11" s="380"/>
      <c r="Z11" s="383"/>
      <c r="AA11" s="387" t="s">
        <v>53</v>
      </c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9"/>
      <c r="AP11" s="386"/>
      <c r="AQ11" s="36"/>
      <c r="AR11" s="32"/>
      <c r="AS11" s="377"/>
      <c r="AT11" s="380"/>
      <c r="AU11" s="383"/>
      <c r="AV11" s="387" t="s">
        <v>53</v>
      </c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9"/>
      <c r="BK11" s="386"/>
      <c r="BL11" s="36"/>
      <c r="BM11" s="32"/>
      <c r="BN11" s="377"/>
      <c r="BO11" s="380"/>
      <c r="BP11" s="383"/>
      <c r="BQ11" s="387" t="s">
        <v>53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9"/>
      <c r="CF11" s="386"/>
      <c r="CG11" s="36"/>
      <c r="CH11" s="32"/>
      <c r="CI11" s="377"/>
      <c r="CJ11" s="380"/>
      <c r="CK11" s="383"/>
      <c r="CL11" s="387" t="s">
        <v>53</v>
      </c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9"/>
      <c r="DA11" s="386"/>
      <c r="DB11" s="36"/>
      <c r="DC11" s="32"/>
      <c r="DD11" s="377"/>
      <c r="DE11" s="380"/>
      <c r="DF11" s="383"/>
      <c r="DG11" s="387" t="s">
        <v>53</v>
      </c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9"/>
      <c r="DV11" s="386"/>
      <c r="DW11" s="36"/>
      <c r="DX11" s="32"/>
      <c r="DY11" s="377"/>
      <c r="DZ11" s="380"/>
      <c r="EA11" s="383"/>
      <c r="EB11" s="387" t="s">
        <v>53</v>
      </c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9"/>
      <c r="EQ11" s="386"/>
      <c r="ER11" s="36"/>
      <c r="ES11" s="32"/>
      <c r="ET11" s="377"/>
      <c r="EU11" s="380"/>
      <c r="EV11" s="383"/>
      <c r="EW11" s="387" t="s">
        <v>53</v>
      </c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9"/>
      <c r="FL11" s="386"/>
      <c r="FM11" s="36"/>
      <c r="FN11" s="32"/>
      <c r="FO11" s="377"/>
      <c r="FP11" s="380"/>
      <c r="FQ11" s="383"/>
      <c r="FR11" s="387" t="s">
        <v>53</v>
      </c>
      <c r="FS11" s="388"/>
      <c r="FT11" s="388"/>
      <c r="FU11" s="388"/>
      <c r="FV11" s="388"/>
      <c r="FW11" s="388"/>
      <c r="FX11" s="388"/>
      <c r="FY11" s="388"/>
      <c r="FZ11" s="388"/>
      <c r="GA11" s="388"/>
      <c r="GB11" s="388"/>
      <c r="GC11" s="388"/>
      <c r="GD11" s="388"/>
      <c r="GE11" s="388"/>
      <c r="GF11" s="389"/>
      <c r="GG11" s="386"/>
      <c r="GH11" s="36"/>
      <c r="GI11" s="32"/>
      <c r="GJ11" s="377"/>
      <c r="GK11" s="380"/>
      <c r="GL11" s="383"/>
      <c r="GM11" s="387" t="s">
        <v>53</v>
      </c>
      <c r="GN11" s="388"/>
      <c r="GO11" s="388"/>
      <c r="GP11" s="388"/>
      <c r="GQ11" s="388"/>
      <c r="GR11" s="388"/>
      <c r="GS11" s="388"/>
      <c r="GT11" s="388"/>
      <c r="GU11" s="388"/>
      <c r="GV11" s="388"/>
      <c r="GW11" s="388"/>
      <c r="GX11" s="388"/>
      <c r="GY11" s="388"/>
      <c r="GZ11" s="388"/>
      <c r="HA11" s="389"/>
      <c r="HB11" s="386"/>
      <c r="HC11" s="36"/>
      <c r="HD11" s="33"/>
      <c r="HE11" s="143" t="s">
        <v>125</v>
      </c>
      <c r="HF11" s="143" t="s">
        <v>125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5">
        <f>COUNTIF(AV12:BJ12,"○")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COUNTIF(BQ12:CE12,"○")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COUNTIF(CL12:CZ12,"○")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COUNTIF(DG12:DU12,"○")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COUNTIF(EB12:EP12,"○")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COUNTIF(EW12:FK12,"○")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COUNTIF(FR12:GF12,"○")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COUNTIF(GM12:HA12,"○")</f>
        <v>0</v>
      </c>
      <c r="HC12" s="36"/>
      <c r="HD12" s="33"/>
      <c r="HE12" s="121" t="str">
        <f t="shared" ref="HE12:HE43" si="10">IF(D12="","",D12)</f>
        <v/>
      </c>
      <c r="HF12" s="121" t="str">
        <f t="shared" ref="HF12:HF43" si="11">IF(E12="","",E12)</f>
        <v/>
      </c>
    </row>
    <row r="13" spans="1:214" ht="39.950000000000003" customHeight="1" x14ac:dyDescent="0.15">
      <c r="B13" s="32"/>
      <c r="C13" s="66">
        <f t="shared" ref="C13:C111" si="12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>COUNTIF($F13:$T13,"○")</f>
        <v>0</v>
      </c>
      <c r="V13" s="36"/>
      <c r="W13" s="32"/>
      <c r="X13" s="66">
        <f t="shared" ref="X13:X111" si="13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COUNTIF(AA13:AO13,"○")</f>
        <v>0</v>
      </c>
      <c r="AQ13" s="36"/>
      <c r="AR13" s="32"/>
      <c r="AS13" s="66">
        <f t="shared" ref="AS13:AS111" si="14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COUNTIF(AV13:BJ13,"○")</f>
        <v>0</v>
      </c>
      <c r="BL13" s="36"/>
      <c r="BM13" s="32"/>
      <c r="BN13" s="66">
        <f t="shared" ref="BN13:BN111" si="15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COUNTIF(BQ13:CE13,"○")</f>
        <v>0</v>
      </c>
      <c r="CG13" s="36"/>
      <c r="CH13" s="32"/>
      <c r="CI13" s="66">
        <f t="shared" ref="CI13:CI111" si="16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COUNTIF(CL13:CZ13,"○")</f>
        <v>0</v>
      </c>
      <c r="DB13" s="36"/>
      <c r="DC13" s="32"/>
      <c r="DD13" s="66">
        <f t="shared" ref="DD13:DD111" si="17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COUNTIF(DG13:DU13,"○")</f>
        <v>0</v>
      </c>
      <c r="DW13" s="36"/>
      <c r="DX13" s="32"/>
      <c r="DY13" s="66">
        <f t="shared" ref="DY13:DY111" si="18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COUNTIF(EB13:EP13,"○")</f>
        <v>0</v>
      </c>
      <c r="ER13" s="36"/>
      <c r="ES13" s="32"/>
      <c r="ET13" s="66">
        <f t="shared" ref="ET13:ET111" si="19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COUNTIF(EW13:FK13,"○")</f>
        <v>0</v>
      </c>
      <c r="FM13" s="36"/>
      <c r="FN13" s="32"/>
      <c r="FO13" s="66">
        <f t="shared" ref="FO13:FO111" si="20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COUNTIF(FR13:GF13,"○")</f>
        <v>0</v>
      </c>
      <c r="GH13" s="36"/>
      <c r="GI13" s="32"/>
      <c r="GJ13" s="66">
        <f t="shared" ref="GJ13:GJ111" si="21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COUNTIF(GM13:HA13,"○")</f>
        <v>0</v>
      </c>
      <c r="HC13" s="36"/>
      <c r="HD13" s="33"/>
      <c r="HE13" s="121" t="str">
        <f t="shared" si="10"/>
        <v/>
      </c>
      <c r="HF13" s="121" t="str">
        <f t="shared" si="11"/>
        <v/>
      </c>
    </row>
    <row r="14" spans="1:214" ht="39.950000000000003" customHeight="1" x14ac:dyDescent="0.15">
      <c r="B14" s="32"/>
      <c r="C14" s="66">
        <f t="shared" si="12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>COUNTIF($F14:$T14,"○")</f>
        <v>0</v>
      </c>
      <c r="V14" s="36"/>
      <c r="W14" s="32"/>
      <c r="X14" s="66">
        <f t="shared" si="13"/>
        <v>3</v>
      </c>
      <c r="Y14" s="133" t="str">
        <f t="shared" ref="Y14:Y77" si="22">HE14</f>
        <v/>
      </c>
      <c r="Z14" s="110" t="str">
        <f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23">COUNTIF(AA14:AO14,"○")</f>
        <v>0</v>
      </c>
      <c r="AQ14" s="36"/>
      <c r="AR14" s="32"/>
      <c r="AS14" s="66">
        <f t="shared" si="14"/>
        <v>3</v>
      </c>
      <c r="AT14" s="133" t="str">
        <f t="shared" ref="AT14:AT77" si="24">HE14</f>
        <v/>
      </c>
      <c r="AU14" s="110" t="str">
        <f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25">COUNTIF(AV14:BJ14,"○")</f>
        <v>0</v>
      </c>
      <c r="BL14" s="36"/>
      <c r="BM14" s="32"/>
      <c r="BN14" s="66">
        <f t="shared" si="15"/>
        <v>3</v>
      </c>
      <c r="BO14" s="133" t="str">
        <f t="shared" ref="BO14:BO77" si="26">HE14</f>
        <v/>
      </c>
      <c r="BP14" s="110" t="str">
        <f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7">COUNTIF(BQ14:CE14,"○")</f>
        <v>0</v>
      </c>
      <c r="CG14" s="36"/>
      <c r="CH14" s="32"/>
      <c r="CI14" s="66">
        <f t="shared" si="16"/>
        <v>3</v>
      </c>
      <c r="CJ14" s="133" t="str">
        <f t="shared" ref="CJ14:CJ77" si="28">HE14</f>
        <v/>
      </c>
      <c r="CK14" s="110" t="str">
        <f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9">COUNTIF(CL14:CZ14,"○")</f>
        <v>0</v>
      </c>
      <c r="DB14" s="36"/>
      <c r="DC14" s="32"/>
      <c r="DD14" s="66">
        <f t="shared" si="17"/>
        <v>3</v>
      </c>
      <c r="DE14" s="133" t="str">
        <f t="shared" ref="DE14:DE77" si="30">HE14</f>
        <v/>
      </c>
      <c r="DF14" s="110" t="str">
        <f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31">COUNTIF(DG14:DU14,"○")</f>
        <v>0</v>
      </c>
      <c r="DW14" s="36"/>
      <c r="DX14" s="32"/>
      <c r="DY14" s="66">
        <f t="shared" si="18"/>
        <v>3</v>
      </c>
      <c r="DZ14" s="133" t="str">
        <f t="shared" ref="DZ14:DZ77" si="32">HE14</f>
        <v/>
      </c>
      <c r="EA14" s="110" t="str">
        <f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33">COUNTIF(EB14:EP14,"○")</f>
        <v>0</v>
      </c>
      <c r="ER14" s="36"/>
      <c r="ES14" s="32"/>
      <c r="ET14" s="66">
        <f t="shared" si="19"/>
        <v>3</v>
      </c>
      <c r="EU14" s="133" t="str">
        <f t="shared" ref="EU14:EU77" si="34">HE14</f>
        <v/>
      </c>
      <c r="EV14" s="110" t="str">
        <f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5">COUNTIF(EW14:FK14,"○")</f>
        <v>0</v>
      </c>
      <c r="FM14" s="36"/>
      <c r="FN14" s="32"/>
      <c r="FO14" s="66">
        <f t="shared" si="20"/>
        <v>3</v>
      </c>
      <c r="FP14" s="133" t="str">
        <f t="shared" ref="FP14:FP77" si="36">HE14</f>
        <v/>
      </c>
      <c r="FQ14" s="110" t="str">
        <f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7">COUNTIF(FR14:GF14,"○")</f>
        <v>0</v>
      </c>
      <c r="GH14" s="36"/>
      <c r="GI14" s="32"/>
      <c r="GJ14" s="66">
        <f t="shared" si="21"/>
        <v>3</v>
      </c>
      <c r="GK14" s="133" t="str">
        <f t="shared" ref="GK14:GK77" si="38">HE14</f>
        <v/>
      </c>
      <c r="GL14" s="110" t="str">
        <f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9">COUNTIF(GM14:HA14,"○")</f>
        <v>0</v>
      </c>
      <c r="HC14" s="36"/>
      <c r="HD14" s="33"/>
      <c r="HE14" s="121" t="str">
        <f t="shared" si="10"/>
        <v/>
      </c>
      <c r="HF14" s="121" t="str">
        <f t="shared" si="11"/>
        <v/>
      </c>
    </row>
    <row r="15" spans="1:214" ht="39.950000000000003" customHeight="1" x14ac:dyDescent="0.15">
      <c r="B15" s="32"/>
      <c r="C15" s="66">
        <f t="shared" si="12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ref="U15:U111" si="40">COUNTIF($F15:$T15,"○")</f>
        <v>0</v>
      </c>
      <c r="V15" s="36"/>
      <c r="W15" s="32"/>
      <c r="X15" s="66">
        <f t="shared" si="13"/>
        <v>4</v>
      </c>
      <c r="Y15" s="133" t="str">
        <f t="shared" si="22"/>
        <v/>
      </c>
      <c r="Z15" s="110" t="str">
        <f t="shared" ref="Z15:Z78" si="41">HF15</f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23"/>
        <v>0</v>
      </c>
      <c r="AQ15" s="36"/>
      <c r="AR15" s="32"/>
      <c r="AS15" s="66">
        <f t="shared" si="14"/>
        <v>4</v>
      </c>
      <c r="AT15" s="133" t="str">
        <f t="shared" si="24"/>
        <v/>
      </c>
      <c r="AU15" s="110" t="str">
        <f t="shared" ref="AU15:AU78" si="42">HF15</f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25"/>
        <v>0</v>
      </c>
      <c r="BL15" s="36"/>
      <c r="BM15" s="32"/>
      <c r="BN15" s="66">
        <f t="shared" si="15"/>
        <v>4</v>
      </c>
      <c r="BO15" s="133" t="str">
        <f t="shared" si="26"/>
        <v/>
      </c>
      <c r="BP15" s="110" t="str">
        <f t="shared" ref="BP15:BP78" si="43">HF15</f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>COUNTIF(BQ15:CE15,"○")</f>
        <v>0</v>
      </c>
      <c r="CG15" s="36"/>
      <c r="CH15" s="32"/>
      <c r="CI15" s="66">
        <f t="shared" si="16"/>
        <v>4</v>
      </c>
      <c r="CJ15" s="133" t="str">
        <f t="shared" si="28"/>
        <v/>
      </c>
      <c r="CK15" s="110" t="str">
        <f t="shared" ref="CK15:CK78" si="44">HF15</f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9"/>
        <v>0</v>
      </c>
      <c r="DB15" s="36"/>
      <c r="DC15" s="32"/>
      <c r="DD15" s="66">
        <f t="shared" si="17"/>
        <v>4</v>
      </c>
      <c r="DE15" s="133" t="str">
        <f t="shared" si="30"/>
        <v/>
      </c>
      <c r="DF15" s="110" t="str">
        <f t="shared" ref="DF15:DF78" si="45">HF15</f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31"/>
        <v>0</v>
      </c>
      <c r="DW15" s="36"/>
      <c r="DX15" s="32"/>
      <c r="DY15" s="66">
        <f t="shared" si="18"/>
        <v>4</v>
      </c>
      <c r="DZ15" s="133" t="str">
        <f t="shared" si="32"/>
        <v/>
      </c>
      <c r="EA15" s="110" t="str">
        <f t="shared" ref="EA15:EA78" si="46">HF15</f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33"/>
        <v>0</v>
      </c>
      <c r="ER15" s="36"/>
      <c r="ES15" s="32"/>
      <c r="ET15" s="66">
        <f t="shared" si="19"/>
        <v>4</v>
      </c>
      <c r="EU15" s="133" t="str">
        <f t="shared" si="34"/>
        <v/>
      </c>
      <c r="EV15" s="110" t="str">
        <f t="shared" ref="EV15:EV78" si="47">HF15</f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5"/>
        <v>0</v>
      </c>
      <c r="FM15" s="36"/>
      <c r="FN15" s="32"/>
      <c r="FO15" s="66">
        <f t="shared" si="20"/>
        <v>4</v>
      </c>
      <c r="FP15" s="133" t="str">
        <f t="shared" si="36"/>
        <v/>
      </c>
      <c r="FQ15" s="110" t="str">
        <f t="shared" ref="FQ15:FQ78" si="48">HF15</f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7"/>
        <v>0</v>
      </c>
      <c r="GH15" s="36"/>
      <c r="GI15" s="32"/>
      <c r="GJ15" s="66">
        <f t="shared" si="21"/>
        <v>4</v>
      </c>
      <c r="GK15" s="133" t="str">
        <f t="shared" si="38"/>
        <v/>
      </c>
      <c r="GL15" s="110" t="str">
        <f t="shared" ref="GL15:GL78" si="49">HF15</f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9"/>
        <v>0</v>
      </c>
      <c r="HC15" s="36"/>
      <c r="HD15" s="33"/>
      <c r="HE15" s="121" t="str">
        <f t="shared" si="10"/>
        <v/>
      </c>
      <c r="HF15" s="121" t="str">
        <f t="shared" si="11"/>
        <v/>
      </c>
    </row>
    <row r="16" spans="1:214" ht="39.950000000000003" customHeight="1" x14ac:dyDescent="0.15">
      <c r="B16" s="32"/>
      <c r="C16" s="66">
        <f t="shared" si="12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40"/>
        <v>0</v>
      </c>
      <c r="V16" s="36"/>
      <c r="W16" s="32"/>
      <c r="X16" s="66">
        <f t="shared" si="13"/>
        <v>5</v>
      </c>
      <c r="Y16" s="133" t="str">
        <f t="shared" si="22"/>
        <v/>
      </c>
      <c r="Z16" s="110" t="str">
        <f t="shared" si="41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23"/>
        <v>0</v>
      </c>
      <c r="AQ16" s="36"/>
      <c r="AR16" s="32"/>
      <c r="AS16" s="66">
        <f t="shared" si="14"/>
        <v>5</v>
      </c>
      <c r="AT16" s="133" t="str">
        <f t="shared" si="24"/>
        <v/>
      </c>
      <c r="AU16" s="110" t="str">
        <f t="shared" si="42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25"/>
        <v>0</v>
      </c>
      <c r="BL16" s="36"/>
      <c r="BM16" s="32"/>
      <c r="BN16" s="66">
        <f t="shared" si="15"/>
        <v>5</v>
      </c>
      <c r="BO16" s="133" t="str">
        <f t="shared" si="26"/>
        <v/>
      </c>
      <c r="BP16" s="110" t="str">
        <f t="shared" si="43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7"/>
        <v>0</v>
      </c>
      <c r="CG16" s="36"/>
      <c r="CH16" s="32"/>
      <c r="CI16" s="66">
        <f t="shared" si="16"/>
        <v>5</v>
      </c>
      <c r="CJ16" s="133" t="str">
        <f t="shared" si="28"/>
        <v/>
      </c>
      <c r="CK16" s="110" t="str">
        <f t="shared" si="44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9"/>
        <v>0</v>
      </c>
      <c r="DB16" s="36"/>
      <c r="DC16" s="32"/>
      <c r="DD16" s="66">
        <f t="shared" si="17"/>
        <v>5</v>
      </c>
      <c r="DE16" s="133" t="str">
        <f t="shared" si="30"/>
        <v/>
      </c>
      <c r="DF16" s="110" t="str">
        <f t="shared" si="4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31"/>
        <v>0</v>
      </c>
      <c r="DW16" s="36"/>
      <c r="DX16" s="32"/>
      <c r="DY16" s="66">
        <f t="shared" si="18"/>
        <v>5</v>
      </c>
      <c r="DZ16" s="133" t="str">
        <f t="shared" si="32"/>
        <v/>
      </c>
      <c r="EA16" s="110" t="str">
        <f t="shared" si="46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33"/>
        <v>0</v>
      </c>
      <c r="ER16" s="36"/>
      <c r="ES16" s="32"/>
      <c r="ET16" s="66">
        <f t="shared" si="19"/>
        <v>5</v>
      </c>
      <c r="EU16" s="133" t="str">
        <f t="shared" si="34"/>
        <v/>
      </c>
      <c r="EV16" s="110" t="str">
        <f t="shared" si="47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5"/>
        <v>0</v>
      </c>
      <c r="FM16" s="36"/>
      <c r="FN16" s="32"/>
      <c r="FO16" s="66">
        <f t="shared" si="20"/>
        <v>5</v>
      </c>
      <c r="FP16" s="133" t="str">
        <f t="shared" si="36"/>
        <v/>
      </c>
      <c r="FQ16" s="110" t="str">
        <f t="shared" si="48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7"/>
        <v>0</v>
      </c>
      <c r="GH16" s="36"/>
      <c r="GI16" s="32"/>
      <c r="GJ16" s="66">
        <f t="shared" si="21"/>
        <v>5</v>
      </c>
      <c r="GK16" s="133" t="str">
        <f t="shared" si="38"/>
        <v/>
      </c>
      <c r="GL16" s="110" t="str">
        <f t="shared" si="49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9"/>
        <v>0</v>
      </c>
      <c r="HC16" s="36"/>
      <c r="HD16" s="33"/>
      <c r="HE16" s="121" t="str">
        <f t="shared" si="10"/>
        <v/>
      </c>
      <c r="HF16" s="121" t="str">
        <f t="shared" si="11"/>
        <v/>
      </c>
    </row>
    <row r="17" spans="2:214" ht="39.950000000000003" customHeight="1" x14ac:dyDescent="0.15">
      <c r="B17" s="32"/>
      <c r="C17" s="66">
        <f t="shared" si="12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40"/>
        <v>0</v>
      </c>
      <c r="V17" s="36"/>
      <c r="W17" s="32"/>
      <c r="X17" s="66">
        <f t="shared" si="13"/>
        <v>6</v>
      </c>
      <c r="Y17" s="133" t="str">
        <f t="shared" si="22"/>
        <v/>
      </c>
      <c r="Z17" s="110" t="str">
        <f t="shared" si="41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23"/>
        <v>0</v>
      </c>
      <c r="AQ17" s="36"/>
      <c r="AR17" s="32"/>
      <c r="AS17" s="66">
        <f t="shared" si="14"/>
        <v>6</v>
      </c>
      <c r="AT17" s="133" t="str">
        <f t="shared" si="24"/>
        <v/>
      </c>
      <c r="AU17" s="110" t="str">
        <f t="shared" si="42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25"/>
        <v>0</v>
      </c>
      <c r="BL17" s="36"/>
      <c r="BM17" s="32"/>
      <c r="BN17" s="66">
        <f t="shared" si="15"/>
        <v>6</v>
      </c>
      <c r="BO17" s="133" t="str">
        <f t="shared" si="26"/>
        <v/>
      </c>
      <c r="BP17" s="110" t="str">
        <f t="shared" si="43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7"/>
        <v>0</v>
      </c>
      <c r="CG17" s="36"/>
      <c r="CH17" s="32"/>
      <c r="CI17" s="66">
        <f t="shared" si="16"/>
        <v>6</v>
      </c>
      <c r="CJ17" s="133" t="str">
        <f t="shared" si="28"/>
        <v/>
      </c>
      <c r="CK17" s="110" t="str">
        <f t="shared" si="44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9"/>
        <v>0</v>
      </c>
      <c r="DB17" s="36"/>
      <c r="DC17" s="32"/>
      <c r="DD17" s="66">
        <f t="shared" si="17"/>
        <v>6</v>
      </c>
      <c r="DE17" s="133" t="str">
        <f t="shared" si="30"/>
        <v/>
      </c>
      <c r="DF17" s="110" t="str">
        <f t="shared" si="4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31"/>
        <v>0</v>
      </c>
      <c r="DW17" s="36"/>
      <c r="DX17" s="32"/>
      <c r="DY17" s="66">
        <f t="shared" si="18"/>
        <v>6</v>
      </c>
      <c r="DZ17" s="133" t="str">
        <f t="shared" si="32"/>
        <v/>
      </c>
      <c r="EA17" s="110" t="str">
        <f t="shared" si="46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33"/>
        <v>0</v>
      </c>
      <c r="ER17" s="36"/>
      <c r="ES17" s="32"/>
      <c r="ET17" s="66">
        <f t="shared" si="19"/>
        <v>6</v>
      </c>
      <c r="EU17" s="133" t="str">
        <f t="shared" si="34"/>
        <v/>
      </c>
      <c r="EV17" s="110" t="str">
        <f t="shared" si="47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5"/>
        <v>0</v>
      </c>
      <c r="FM17" s="36"/>
      <c r="FN17" s="32"/>
      <c r="FO17" s="66">
        <f t="shared" si="20"/>
        <v>6</v>
      </c>
      <c r="FP17" s="133" t="str">
        <f t="shared" si="36"/>
        <v/>
      </c>
      <c r="FQ17" s="110" t="str">
        <f t="shared" si="48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7"/>
        <v>0</v>
      </c>
      <c r="GH17" s="36"/>
      <c r="GI17" s="32"/>
      <c r="GJ17" s="66">
        <f t="shared" si="21"/>
        <v>6</v>
      </c>
      <c r="GK17" s="133" t="str">
        <f t="shared" si="38"/>
        <v/>
      </c>
      <c r="GL17" s="110" t="str">
        <f t="shared" si="49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9"/>
        <v>0</v>
      </c>
      <c r="HC17" s="36"/>
      <c r="HD17" s="33"/>
      <c r="HE17" s="121" t="str">
        <f t="shared" si="10"/>
        <v/>
      </c>
      <c r="HF17" s="121" t="str">
        <f t="shared" si="11"/>
        <v/>
      </c>
    </row>
    <row r="18" spans="2:214" ht="39.950000000000003" customHeight="1" x14ac:dyDescent="0.15">
      <c r="B18" s="32"/>
      <c r="C18" s="66">
        <f t="shared" si="12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40"/>
        <v>0</v>
      </c>
      <c r="V18" s="36"/>
      <c r="W18" s="32"/>
      <c r="X18" s="66">
        <f t="shared" si="13"/>
        <v>7</v>
      </c>
      <c r="Y18" s="133" t="str">
        <f t="shared" si="22"/>
        <v/>
      </c>
      <c r="Z18" s="110" t="str">
        <f t="shared" si="41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23"/>
        <v>0</v>
      </c>
      <c r="AQ18" s="36"/>
      <c r="AR18" s="32"/>
      <c r="AS18" s="66">
        <f t="shared" si="14"/>
        <v>7</v>
      </c>
      <c r="AT18" s="133" t="str">
        <f t="shared" si="24"/>
        <v/>
      </c>
      <c r="AU18" s="110" t="str">
        <f t="shared" si="42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25"/>
        <v>0</v>
      </c>
      <c r="BL18" s="36"/>
      <c r="BM18" s="32"/>
      <c r="BN18" s="66">
        <f t="shared" si="15"/>
        <v>7</v>
      </c>
      <c r="BO18" s="133" t="str">
        <f t="shared" si="26"/>
        <v/>
      </c>
      <c r="BP18" s="110" t="str">
        <f t="shared" si="43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7"/>
        <v>0</v>
      </c>
      <c r="CG18" s="36"/>
      <c r="CH18" s="32"/>
      <c r="CI18" s="66">
        <f t="shared" si="16"/>
        <v>7</v>
      </c>
      <c r="CJ18" s="133" t="str">
        <f t="shared" si="28"/>
        <v/>
      </c>
      <c r="CK18" s="110" t="str">
        <f t="shared" si="44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9"/>
        <v>0</v>
      </c>
      <c r="DB18" s="36"/>
      <c r="DC18" s="32"/>
      <c r="DD18" s="66">
        <f t="shared" si="17"/>
        <v>7</v>
      </c>
      <c r="DE18" s="133" t="str">
        <f t="shared" si="30"/>
        <v/>
      </c>
      <c r="DF18" s="110" t="str">
        <f t="shared" si="4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31"/>
        <v>0</v>
      </c>
      <c r="DW18" s="36"/>
      <c r="DX18" s="32"/>
      <c r="DY18" s="66">
        <f t="shared" si="18"/>
        <v>7</v>
      </c>
      <c r="DZ18" s="133" t="str">
        <f t="shared" si="32"/>
        <v/>
      </c>
      <c r="EA18" s="110" t="str">
        <f t="shared" si="46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33"/>
        <v>0</v>
      </c>
      <c r="ER18" s="36"/>
      <c r="ES18" s="32"/>
      <c r="ET18" s="66">
        <f t="shared" si="19"/>
        <v>7</v>
      </c>
      <c r="EU18" s="133" t="str">
        <f t="shared" si="34"/>
        <v/>
      </c>
      <c r="EV18" s="110" t="str">
        <f t="shared" si="47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5"/>
        <v>0</v>
      </c>
      <c r="FM18" s="36"/>
      <c r="FN18" s="32"/>
      <c r="FO18" s="66">
        <f t="shared" si="20"/>
        <v>7</v>
      </c>
      <c r="FP18" s="133" t="str">
        <f t="shared" si="36"/>
        <v/>
      </c>
      <c r="FQ18" s="110" t="str">
        <f t="shared" si="48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7"/>
        <v>0</v>
      </c>
      <c r="GH18" s="36"/>
      <c r="GI18" s="32"/>
      <c r="GJ18" s="66">
        <f t="shared" si="21"/>
        <v>7</v>
      </c>
      <c r="GK18" s="133" t="str">
        <f t="shared" si="38"/>
        <v/>
      </c>
      <c r="GL18" s="110" t="str">
        <f t="shared" si="49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9"/>
        <v>0</v>
      </c>
      <c r="HC18" s="36"/>
      <c r="HD18" s="33"/>
      <c r="HE18" s="121" t="str">
        <f t="shared" si="10"/>
        <v/>
      </c>
      <c r="HF18" s="121" t="str">
        <f t="shared" si="11"/>
        <v/>
      </c>
    </row>
    <row r="19" spans="2:214" ht="39.950000000000003" customHeight="1" x14ac:dyDescent="0.15">
      <c r="B19" s="32"/>
      <c r="C19" s="66">
        <f t="shared" si="12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40"/>
        <v>0</v>
      </c>
      <c r="V19" s="36"/>
      <c r="W19" s="32"/>
      <c r="X19" s="66">
        <f t="shared" si="13"/>
        <v>8</v>
      </c>
      <c r="Y19" s="133" t="str">
        <f t="shared" si="22"/>
        <v/>
      </c>
      <c r="Z19" s="110" t="str">
        <f t="shared" si="41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23"/>
        <v>0</v>
      </c>
      <c r="AQ19" s="36"/>
      <c r="AR19" s="32"/>
      <c r="AS19" s="66">
        <f t="shared" si="14"/>
        <v>8</v>
      </c>
      <c r="AT19" s="133" t="str">
        <f t="shared" si="24"/>
        <v/>
      </c>
      <c r="AU19" s="110" t="str">
        <f t="shared" si="42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25"/>
        <v>0</v>
      </c>
      <c r="BL19" s="36"/>
      <c r="BM19" s="32"/>
      <c r="BN19" s="66">
        <f t="shared" si="15"/>
        <v>8</v>
      </c>
      <c r="BO19" s="133" t="str">
        <f t="shared" si="26"/>
        <v/>
      </c>
      <c r="BP19" s="110" t="str">
        <f t="shared" si="43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7"/>
        <v>0</v>
      </c>
      <c r="CG19" s="36"/>
      <c r="CH19" s="32"/>
      <c r="CI19" s="66">
        <f t="shared" si="16"/>
        <v>8</v>
      </c>
      <c r="CJ19" s="133" t="str">
        <f t="shared" si="28"/>
        <v/>
      </c>
      <c r="CK19" s="110" t="str">
        <f t="shared" si="44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9"/>
        <v>0</v>
      </c>
      <c r="DB19" s="36"/>
      <c r="DC19" s="32"/>
      <c r="DD19" s="66">
        <f t="shared" si="17"/>
        <v>8</v>
      </c>
      <c r="DE19" s="133" t="str">
        <f t="shared" si="30"/>
        <v/>
      </c>
      <c r="DF19" s="110" t="str">
        <f t="shared" si="4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31"/>
        <v>0</v>
      </c>
      <c r="DW19" s="36"/>
      <c r="DX19" s="32"/>
      <c r="DY19" s="66">
        <f t="shared" si="18"/>
        <v>8</v>
      </c>
      <c r="DZ19" s="133" t="str">
        <f t="shared" si="32"/>
        <v/>
      </c>
      <c r="EA19" s="110" t="str">
        <f t="shared" si="46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33"/>
        <v>0</v>
      </c>
      <c r="ER19" s="36"/>
      <c r="ES19" s="32"/>
      <c r="ET19" s="66">
        <f t="shared" si="19"/>
        <v>8</v>
      </c>
      <c r="EU19" s="133" t="str">
        <f t="shared" si="34"/>
        <v/>
      </c>
      <c r="EV19" s="110" t="str">
        <f t="shared" si="47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5"/>
        <v>0</v>
      </c>
      <c r="FM19" s="36"/>
      <c r="FN19" s="32"/>
      <c r="FO19" s="66">
        <f t="shared" si="20"/>
        <v>8</v>
      </c>
      <c r="FP19" s="133" t="str">
        <f t="shared" si="36"/>
        <v/>
      </c>
      <c r="FQ19" s="110" t="str">
        <f t="shared" si="48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7"/>
        <v>0</v>
      </c>
      <c r="GH19" s="36"/>
      <c r="GI19" s="32"/>
      <c r="GJ19" s="66">
        <f t="shared" si="21"/>
        <v>8</v>
      </c>
      <c r="GK19" s="133" t="str">
        <f t="shared" si="38"/>
        <v/>
      </c>
      <c r="GL19" s="110" t="str">
        <f t="shared" si="49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9"/>
        <v>0</v>
      </c>
      <c r="HC19" s="36"/>
      <c r="HD19" s="33"/>
      <c r="HE19" s="121" t="str">
        <f t="shared" si="10"/>
        <v/>
      </c>
      <c r="HF19" s="121" t="str">
        <f t="shared" si="11"/>
        <v/>
      </c>
    </row>
    <row r="20" spans="2:214" ht="39.950000000000003" customHeight="1" x14ac:dyDescent="0.15">
      <c r="B20" s="32"/>
      <c r="C20" s="66">
        <f t="shared" si="12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40"/>
        <v>0</v>
      </c>
      <c r="V20" s="36"/>
      <c r="W20" s="32"/>
      <c r="X20" s="66">
        <f t="shared" si="13"/>
        <v>9</v>
      </c>
      <c r="Y20" s="133" t="str">
        <f t="shared" si="22"/>
        <v/>
      </c>
      <c r="Z20" s="110" t="str">
        <f t="shared" si="41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23"/>
        <v>0</v>
      </c>
      <c r="AQ20" s="36"/>
      <c r="AR20" s="32"/>
      <c r="AS20" s="66">
        <f t="shared" si="14"/>
        <v>9</v>
      </c>
      <c r="AT20" s="133" t="str">
        <f t="shared" si="24"/>
        <v/>
      </c>
      <c r="AU20" s="110" t="str">
        <f t="shared" si="42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25"/>
        <v>0</v>
      </c>
      <c r="BL20" s="36"/>
      <c r="BM20" s="32"/>
      <c r="BN20" s="66">
        <f t="shared" si="15"/>
        <v>9</v>
      </c>
      <c r="BO20" s="133" t="str">
        <f t="shared" si="26"/>
        <v/>
      </c>
      <c r="BP20" s="110" t="str">
        <f t="shared" si="43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7"/>
        <v>0</v>
      </c>
      <c r="CG20" s="36"/>
      <c r="CH20" s="32"/>
      <c r="CI20" s="66">
        <f t="shared" si="16"/>
        <v>9</v>
      </c>
      <c r="CJ20" s="133" t="str">
        <f t="shared" si="28"/>
        <v/>
      </c>
      <c r="CK20" s="110" t="str">
        <f t="shared" si="44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9"/>
        <v>0</v>
      </c>
      <c r="DB20" s="36"/>
      <c r="DC20" s="32"/>
      <c r="DD20" s="66">
        <f t="shared" si="17"/>
        <v>9</v>
      </c>
      <c r="DE20" s="133" t="str">
        <f t="shared" si="30"/>
        <v/>
      </c>
      <c r="DF20" s="110" t="str">
        <f t="shared" si="4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31"/>
        <v>0</v>
      </c>
      <c r="DW20" s="36"/>
      <c r="DX20" s="32"/>
      <c r="DY20" s="66">
        <f t="shared" si="18"/>
        <v>9</v>
      </c>
      <c r="DZ20" s="133" t="str">
        <f t="shared" si="32"/>
        <v/>
      </c>
      <c r="EA20" s="110" t="str">
        <f t="shared" si="46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33"/>
        <v>0</v>
      </c>
      <c r="ER20" s="36"/>
      <c r="ES20" s="32"/>
      <c r="ET20" s="66">
        <f t="shared" si="19"/>
        <v>9</v>
      </c>
      <c r="EU20" s="133" t="str">
        <f t="shared" si="34"/>
        <v/>
      </c>
      <c r="EV20" s="110" t="str">
        <f t="shared" si="47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5"/>
        <v>0</v>
      </c>
      <c r="FM20" s="36"/>
      <c r="FN20" s="32"/>
      <c r="FO20" s="66">
        <f t="shared" si="20"/>
        <v>9</v>
      </c>
      <c r="FP20" s="133" t="str">
        <f t="shared" si="36"/>
        <v/>
      </c>
      <c r="FQ20" s="110" t="str">
        <f t="shared" si="48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7"/>
        <v>0</v>
      </c>
      <c r="GH20" s="36"/>
      <c r="GI20" s="32"/>
      <c r="GJ20" s="66">
        <f t="shared" si="21"/>
        <v>9</v>
      </c>
      <c r="GK20" s="133" t="str">
        <f t="shared" si="38"/>
        <v/>
      </c>
      <c r="GL20" s="110" t="str">
        <f t="shared" si="49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9"/>
        <v>0</v>
      </c>
      <c r="HC20" s="36"/>
      <c r="HD20" s="33"/>
      <c r="HE20" s="121" t="str">
        <f t="shared" si="10"/>
        <v/>
      </c>
      <c r="HF20" s="121" t="str">
        <f t="shared" si="11"/>
        <v/>
      </c>
    </row>
    <row r="21" spans="2:214" ht="39.950000000000003" customHeight="1" x14ac:dyDescent="0.15">
      <c r="B21" s="32"/>
      <c r="C21" s="66">
        <f t="shared" si="12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40"/>
        <v>0</v>
      </c>
      <c r="V21" s="36"/>
      <c r="W21" s="32"/>
      <c r="X21" s="66">
        <f t="shared" si="13"/>
        <v>10</v>
      </c>
      <c r="Y21" s="133" t="str">
        <f t="shared" si="22"/>
        <v/>
      </c>
      <c r="Z21" s="110" t="str">
        <f t="shared" si="41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23"/>
        <v>0</v>
      </c>
      <c r="AQ21" s="36"/>
      <c r="AR21" s="32"/>
      <c r="AS21" s="66">
        <f t="shared" si="14"/>
        <v>10</v>
      </c>
      <c r="AT21" s="133" t="str">
        <f t="shared" si="24"/>
        <v/>
      </c>
      <c r="AU21" s="110" t="str">
        <f t="shared" si="42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25"/>
        <v>0</v>
      </c>
      <c r="BL21" s="36"/>
      <c r="BM21" s="32"/>
      <c r="BN21" s="66">
        <f t="shared" si="15"/>
        <v>10</v>
      </c>
      <c r="BO21" s="133" t="str">
        <f t="shared" si="26"/>
        <v/>
      </c>
      <c r="BP21" s="110" t="str">
        <f t="shared" si="43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7"/>
        <v>0</v>
      </c>
      <c r="CG21" s="36"/>
      <c r="CH21" s="32"/>
      <c r="CI21" s="66">
        <f t="shared" si="16"/>
        <v>10</v>
      </c>
      <c r="CJ21" s="133" t="str">
        <f t="shared" si="28"/>
        <v/>
      </c>
      <c r="CK21" s="110" t="str">
        <f t="shared" si="44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9"/>
        <v>0</v>
      </c>
      <c r="DB21" s="36"/>
      <c r="DC21" s="32"/>
      <c r="DD21" s="66">
        <f t="shared" si="17"/>
        <v>10</v>
      </c>
      <c r="DE21" s="133" t="str">
        <f t="shared" si="30"/>
        <v/>
      </c>
      <c r="DF21" s="110" t="str">
        <f t="shared" si="4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31"/>
        <v>0</v>
      </c>
      <c r="DW21" s="36"/>
      <c r="DX21" s="32"/>
      <c r="DY21" s="66">
        <f t="shared" si="18"/>
        <v>10</v>
      </c>
      <c r="DZ21" s="133" t="str">
        <f t="shared" si="32"/>
        <v/>
      </c>
      <c r="EA21" s="110" t="str">
        <f t="shared" si="46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33"/>
        <v>0</v>
      </c>
      <c r="ER21" s="36"/>
      <c r="ES21" s="32"/>
      <c r="ET21" s="66">
        <f t="shared" si="19"/>
        <v>10</v>
      </c>
      <c r="EU21" s="133" t="str">
        <f t="shared" si="34"/>
        <v/>
      </c>
      <c r="EV21" s="110" t="str">
        <f t="shared" si="47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5"/>
        <v>0</v>
      </c>
      <c r="FM21" s="36"/>
      <c r="FN21" s="32"/>
      <c r="FO21" s="66">
        <f t="shared" si="20"/>
        <v>10</v>
      </c>
      <c r="FP21" s="133" t="str">
        <f t="shared" si="36"/>
        <v/>
      </c>
      <c r="FQ21" s="110" t="str">
        <f t="shared" si="48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7"/>
        <v>0</v>
      </c>
      <c r="GH21" s="36"/>
      <c r="GI21" s="32"/>
      <c r="GJ21" s="66">
        <f t="shared" si="21"/>
        <v>10</v>
      </c>
      <c r="GK21" s="133" t="str">
        <f t="shared" si="38"/>
        <v/>
      </c>
      <c r="GL21" s="110" t="str">
        <f t="shared" si="49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9"/>
        <v>0</v>
      </c>
      <c r="HC21" s="36"/>
      <c r="HD21" s="33"/>
      <c r="HE21" s="121" t="str">
        <f t="shared" si="10"/>
        <v/>
      </c>
      <c r="HF21" s="121" t="str">
        <f t="shared" si="11"/>
        <v/>
      </c>
    </row>
    <row r="22" spans="2:214" ht="39.950000000000003" customHeight="1" x14ac:dyDescent="0.15">
      <c r="B22" s="32"/>
      <c r="C22" s="66">
        <f t="shared" si="12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40"/>
        <v>0</v>
      </c>
      <c r="V22" s="36"/>
      <c r="W22" s="32"/>
      <c r="X22" s="66">
        <f t="shared" si="13"/>
        <v>11</v>
      </c>
      <c r="Y22" s="133" t="str">
        <f t="shared" si="22"/>
        <v/>
      </c>
      <c r="Z22" s="110" t="str">
        <f t="shared" si="41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23"/>
        <v>0</v>
      </c>
      <c r="AQ22" s="36"/>
      <c r="AR22" s="32"/>
      <c r="AS22" s="66">
        <f t="shared" si="14"/>
        <v>11</v>
      </c>
      <c r="AT22" s="133" t="str">
        <f t="shared" si="24"/>
        <v/>
      </c>
      <c r="AU22" s="110" t="str">
        <f t="shared" si="42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25"/>
        <v>0</v>
      </c>
      <c r="BL22" s="36"/>
      <c r="BM22" s="32"/>
      <c r="BN22" s="66">
        <f t="shared" si="15"/>
        <v>11</v>
      </c>
      <c r="BO22" s="133" t="str">
        <f t="shared" si="26"/>
        <v/>
      </c>
      <c r="BP22" s="110" t="str">
        <f t="shared" si="43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7"/>
        <v>0</v>
      </c>
      <c r="CG22" s="36"/>
      <c r="CH22" s="32"/>
      <c r="CI22" s="66">
        <f t="shared" si="16"/>
        <v>11</v>
      </c>
      <c r="CJ22" s="133" t="str">
        <f t="shared" si="28"/>
        <v/>
      </c>
      <c r="CK22" s="110" t="str">
        <f t="shared" si="44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9"/>
        <v>0</v>
      </c>
      <c r="DB22" s="36"/>
      <c r="DC22" s="32"/>
      <c r="DD22" s="66">
        <f t="shared" si="17"/>
        <v>11</v>
      </c>
      <c r="DE22" s="133" t="str">
        <f t="shared" si="30"/>
        <v/>
      </c>
      <c r="DF22" s="110" t="str">
        <f t="shared" si="4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31"/>
        <v>0</v>
      </c>
      <c r="DW22" s="36"/>
      <c r="DX22" s="32"/>
      <c r="DY22" s="66">
        <f t="shared" si="18"/>
        <v>11</v>
      </c>
      <c r="DZ22" s="133" t="str">
        <f t="shared" si="32"/>
        <v/>
      </c>
      <c r="EA22" s="110" t="str">
        <f t="shared" si="46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33"/>
        <v>0</v>
      </c>
      <c r="ER22" s="36"/>
      <c r="ES22" s="32"/>
      <c r="ET22" s="66">
        <f t="shared" si="19"/>
        <v>11</v>
      </c>
      <c r="EU22" s="133" t="str">
        <f t="shared" si="34"/>
        <v/>
      </c>
      <c r="EV22" s="110" t="str">
        <f t="shared" si="47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5"/>
        <v>0</v>
      </c>
      <c r="FM22" s="36"/>
      <c r="FN22" s="32"/>
      <c r="FO22" s="66">
        <f t="shared" si="20"/>
        <v>11</v>
      </c>
      <c r="FP22" s="133" t="str">
        <f t="shared" si="36"/>
        <v/>
      </c>
      <c r="FQ22" s="110" t="str">
        <f t="shared" si="48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7"/>
        <v>0</v>
      </c>
      <c r="GH22" s="36"/>
      <c r="GI22" s="32"/>
      <c r="GJ22" s="66">
        <f t="shared" si="21"/>
        <v>11</v>
      </c>
      <c r="GK22" s="133" t="str">
        <f t="shared" si="38"/>
        <v/>
      </c>
      <c r="GL22" s="110" t="str">
        <f t="shared" si="49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9"/>
        <v>0</v>
      </c>
      <c r="HC22" s="36"/>
      <c r="HD22" s="33"/>
      <c r="HE22" s="121" t="str">
        <f t="shared" si="10"/>
        <v/>
      </c>
      <c r="HF22" s="121" t="str">
        <f t="shared" si="11"/>
        <v/>
      </c>
    </row>
    <row r="23" spans="2:214" ht="39.950000000000003" customHeight="1" x14ac:dyDescent="0.15">
      <c r="B23" s="32"/>
      <c r="C23" s="66">
        <f t="shared" si="12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 t="shared" si="40"/>
        <v>0</v>
      </c>
      <c r="V23" s="36"/>
      <c r="W23" s="32"/>
      <c r="X23" s="66">
        <f t="shared" si="13"/>
        <v>12</v>
      </c>
      <c r="Y23" s="133" t="str">
        <f t="shared" si="22"/>
        <v/>
      </c>
      <c r="Z23" s="110" t="str">
        <f t="shared" si="41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23"/>
        <v>0</v>
      </c>
      <c r="AQ23" s="36"/>
      <c r="AR23" s="32"/>
      <c r="AS23" s="66">
        <f t="shared" si="14"/>
        <v>12</v>
      </c>
      <c r="AT23" s="133" t="str">
        <f t="shared" si="24"/>
        <v/>
      </c>
      <c r="AU23" s="110" t="str">
        <f t="shared" si="42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25"/>
        <v>0</v>
      </c>
      <c r="BL23" s="36"/>
      <c r="BM23" s="32"/>
      <c r="BN23" s="66">
        <f t="shared" si="15"/>
        <v>12</v>
      </c>
      <c r="BO23" s="133" t="str">
        <f t="shared" si="26"/>
        <v/>
      </c>
      <c r="BP23" s="110" t="str">
        <f t="shared" si="43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7"/>
        <v>0</v>
      </c>
      <c r="CG23" s="36"/>
      <c r="CH23" s="32"/>
      <c r="CI23" s="66">
        <f t="shared" si="16"/>
        <v>12</v>
      </c>
      <c r="CJ23" s="133" t="str">
        <f t="shared" si="28"/>
        <v/>
      </c>
      <c r="CK23" s="110" t="str">
        <f t="shared" si="44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9"/>
        <v>0</v>
      </c>
      <c r="DB23" s="36"/>
      <c r="DC23" s="32"/>
      <c r="DD23" s="66">
        <f t="shared" si="17"/>
        <v>12</v>
      </c>
      <c r="DE23" s="133" t="str">
        <f t="shared" si="30"/>
        <v/>
      </c>
      <c r="DF23" s="110" t="str">
        <f t="shared" si="4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31"/>
        <v>0</v>
      </c>
      <c r="DW23" s="36"/>
      <c r="DX23" s="32"/>
      <c r="DY23" s="66">
        <f t="shared" si="18"/>
        <v>12</v>
      </c>
      <c r="DZ23" s="133" t="str">
        <f t="shared" si="32"/>
        <v/>
      </c>
      <c r="EA23" s="110" t="str">
        <f t="shared" si="46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33"/>
        <v>0</v>
      </c>
      <c r="ER23" s="36"/>
      <c r="ES23" s="32"/>
      <c r="ET23" s="66">
        <f t="shared" si="19"/>
        <v>12</v>
      </c>
      <c r="EU23" s="133" t="str">
        <f t="shared" si="34"/>
        <v/>
      </c>
      <c r="EV23" s="110" t="str">
        <f t="shared" si="47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5"/>
        <v>0</v>
      </c>
      <c r="FM23" s="36"/>
      <c r="FN23" s="32"/>
      <c r="FO23" s="66">
        <f t="shared" si="20"/>
        <v>12</v>
      </c>
      <c r="FP23" s="133" t="str">
        <f t="shared" si="36"/>
        <v/>
      </c>
      <c r="FQ23" s="110" t="str">
        <f t="shared" si="48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7"/>
        <v>0</v>
      </c>
      <c r="GH23" s="36"/>
      <c r="GI23" s="32"/>
      <c r="GJ23" s="66">
        <f t="shared" si="21"/>
        <v>12</v>
      </c>
      <c r="GK23" s="133" t="str">
        <f t="shared" si="38"/>
        <v/>
      </c>
      <c r="GL23" s="110" t="str">
        <f t="shared" si="49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9"/>
        <v>0</v>
      </c>
      <c r="HC23" s="36"/>
      <c r="HD23" s="33"/>
      <c r="HE23" s="121" t="str">
        <f t="shared" si="10"/>
        <v/>
      </c>
      <c r="HF23" s="121" t="str">
        <f t="shared" si="11"/>
        <v/>
      </c>
    </row>
    <row r="24" spans="2:214" ht="39.950000000000003" customHeight="1" x14ac:dyDescent="0.15">
      <c r="B24" s="32"/>
      <c r="C24" s="66">
        <f t="shared" si="12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40"/>
        <v>0</v>
      </c>
      <c r="V24" s="36"/>
      <c r="W24" s="32"/>
      <c r="X24" s="66">
        <f t="shared" si="13"/>
        <v>13</v>
      </c>
      <c r="Y24" s="133" t="str">
        <f t="shared" si="22"/>
        <v/>
      </c>
      <c r="Z24" s="110" t="str">
        <f t="shared" si="41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 t="shared" si="23"/>
        <v>0</v>
      </c>
      <c r="AQ24" s="36"/>
      <c r="AR24" s="32"/>
      <c r="AS24" s="66">
        <f t="shared" si="14"/>
        <v>13</v>
      </c>
      <c r="AT24" s="133" t="str">
        <f t="shared" si="24"/>
        <v/>
      </c>
      <c r="AU24" s="110" t="str">
        <f t="shared" si="42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25"/>
        <v>0</v>
      </c>
      <c r="BL24" s="36"/>
      <c r="BM24" s="32"/>
      <c r="BN24" s="66">
        <f t="shared" si="15"/>
        <v>13</v>
      </c>
      <c r="BO24" s="133" t="str">
        <f t="shared" si="26"/>
        <v/>
      </c>
      <c r="BP24" s="110" t="str">
        <f t="shared" si="43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7"/>
        <v>0</v>
      </c>
      <c r="CG24" s="36"/>
      <c r="CH24" s="32"/>
      <c r="CI24" s="66">
        <f t="shared" si="16"/>
        <v>13</v>
      </c>
      <c r="CJ24" s="133" t="str">
        <f t="shared" si="28"/>
        <v/>
      </c>
      <c r="CK24" s="110" t="str">
        <f t="shared" si="44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9"/>
        <v>0</v>
      </c>
      <c r="DB24" s="36"/>
      <c r="DC24" s="32"/>
      <c r="DD24" s="66">
        <f t="shared" si="17"/>
        <v>13</v>
      </c>
      <c r="DE24" s="133" t="str">
        <f t="shared" si="30"/>
        <v/>
      </c>
      <c r="DF24" s="110" t="str">
        <f t="shared" si="4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31"/>
        <v>0</v>
      </c>
      <c r="DW24" s="36"/>
      <c r="DX24" s="32"/>
      <c r="DY24" s="66">
        <f t="shared" si="18"/>
        <v>13</v>
      </c>
      <c r="DZ24" s="133" t="str">
        <f t="shared" si="32"/>
        <v/>
      </c>
      <c r="EA24" s="110" t="str">
        <f t="shared" si="46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33"/>
        <v>0</v>
      </c>
      <c r="ER24" s="36"/>
      <c r="ES24" s="32"/>
      <c r="ET24" s="66">
        <f t="shared" si="19"/>
        <v>13</v>
      </c>
      <c r="EU24" s="133" t="str">
        <f t="shared" si="34"/>
        <v/>
      </c>
      <c r="EV24" s="110" t="str">
        <f t="shared" si="47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5"/>
        <v>0</v>
      </c>
      <c r="FM24" s="36"/>
      <c r="FN24" s="32"/>
      <c r="FO24" s="66">
        <f t="shared" si="20"/>
        <v>13</v>
      </c>
      <c r="FP24" s="133" t="str">
        <f t="shared" si="36"/>
        <v/>
      </c>
      <c r="FQ24" s="110" t="str">
        <f t="shared" si="48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7"/>
        <v>0</v>
      </c>
      <c r="GH24" s="36"/>
      <c r="GI24" s="32"/>
      <c r="GJ24" s="66">
        <f t="shared" si="21"/>
        <v>13</v>
      </c>
      <c r="GK24" s="133" t="str">
        <f t="shared" si="38"/>
        <v/>
      </c>
      <c r="GL24" s="110" t="str">
        <f t="shared" si="49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9"/>
        <v>0</v>
      </c>
      <c r="HC24" s="36"/>
      <c r="HD24" s="33"/>
      <c r="HE24" s="121" t="str">
        <f t="shared" si="10"/>
        <v/>
      </c>
      <c r="HF24" s="121" t="str">
        <f t="shared" si="11"/>
        <v/>
      </c>
    </row>
    <row r="25" spans="2:214" ht="39.950000000000003" customHeight="1" x14ac:dyDescent="0.15">
      <c r="B25" s="32"/>
      <c r="C25" s="66">
        <f t="shared" si="12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40"/>
        <v>0</v>
      </c>
      <c r="V25" s="36"/>
      <c r="W25" s="32"/>
      <c r="X25" s="66">
        <f t="shared" si="13"/>
        <v>14</v>
      </c>
      <c r="Y25" s="133" t="str">
        <f t="shared" si="22"/>
        <v/>
      </c>
      <c r="Z25" s="110" t="str">
        <f t="shared" si="41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23"/>
        <v>0</v>
      </c>
      <c r="AQ25" s="36"/>
      <c r="AR25" s="32"/>
      <c r="AS25" s="66">
        <f t="shared" si="14"/>
        <v>14</v>
      </c>
      <c r="AT25" s="133" t="str">
        <f t="shared" si="24"/>
        <v/>
      </c>
      <c r="AU25" s="110" t="str">
        <f t="shared" si="42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25"/>
        <v>0</v>
      </c>
      <c r="BL25" s="36"/>
      <c r="BM25" s="32"/>
      <c r="BN25" s="66">
        <f t="shared" si="15"/>
        <v>14</v>
      </c>
      <c r="BO25" s="133" t="str">
        <f t="shared" si="26"/>
        <v/>
      </c>
      <c r="BP25" s="110" t="str">
        <f t="shared" si="43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7"/>
        <v>0</v>
      </c>
      <c r="CG25" s="36"/>
      <c r="CH25" s="32"/>
      <c r="CI25" s="66">
        <f t="shared" si="16"/>
        <v>14</v>
      </c>
      <c r="CJ25" s="133" t="str">
        <f t="shared" si="28"/>
        <v/>
      </c>
      <c r="CK25" s="110" t="str">
        <f t="shared" si="44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9"/>
        <v>0</v>
      </c>
      <c r="DB25" s="36"/>
      <c r="DC25" s="32"/>
      <c r="DD25" s="66">
        <f t="shared" si="17"/>
        <v>14</v>
      </c>
      <c r="DE25" s="133" t="str">
        <f t="shared" si="30"/>
        <v/>
      </c>
      <c r="DF25" s="110" t="str">
        <f t="shared" si="4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31"/>
        <v>0</v>
      </c>
      <c r="DW25" s="36"/>
      <c r="DX25" s="32"/>
      <c r="DY25" s="66">
        <f t="shared" si="18"/>
        <v>14</v>
      </c>
      <c r="DZ25" s="133" t="str">
        <f t="shared" si="32"/>
        <v/>
      </c>
      <c r="EA25" s="110" t="str">
        <f t="shared" si="46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33"/>
        <v>0</v>
      </c>
      <c r="ER25" s="36"/>
      <c r="ES25" s="32"/>
      <c r="ET25" s="66">
        <f t="shared" si="19"/>
        <v>14</v>
      </c>
      <c r="EU25" s="133" t="str">
        <f t="shared" si="34"/>
        <v/>
      </c>
      <c r="EV25" s="110" t="str">
        <f t="shared" si="47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5"/>
        <v>0</v>
      </c>
      <c r="FM25" s="36"/>
      <c r="FN25" s="32"/>
      <c r="FO25" s="66">
        <f t="shared" si="20"/>
        <v>14</v>
      </c>
      <c r="FP25" s="133" t="str">
        <f t="shared" si="36"/>
        <v/>
      </c>
      <c r="FQ25" s="110" t="str">
        <f t="shared" si="48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7"/>
        <v>0</v>
      </c>
      <c r="GH25" s="36"/>
      <c r="GI25" s="32"/>
      <c r="GJ25" s="66">
        <f t="shared" si="21"/>
        <v>14</v>
      </c>
      <c r="GK25" s="133" t="str">
        <f t="shared" si="38"/>
        <v/>
      </c>
      <c r="GL25" s="110" t="str">
        <f t="shared" si="49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9"/>
        <v>0</v>
      </c>
      <c r="HC25" s="36"/>
      <c r="HD25" s="33"/>
      <c r="HE25" s="121" t="str">
        <f t="shared" si="10"/>
        <v/>
      </c>
      <c r="HF25" s="121" t="str">
        <f t="shared" si="11"/>
        <v/>
      </c>
    </row>
    <row r="26" spans="2:214" ht="39.950000000000003" customHeight="1" x14ac:dyDescent="0.15">
      <c r="B26" s="32"/>
      <c r="C26" s="66">
        <f t="shared" si="12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40"/>
        <v>0</v>
      </c>
      <c r="V26" s="36"/>
      <c r="W26" s="32"/>
      <c r="X26" s="66">
        <f t="shared" si="13"/>
        <v>15</v>
      </c>
      <c r="Y26" s="133" t="str">
        <f t="shared" si="22"/>
        <v/>
      </c>
      <c r="Z26" s="110" t="str">
        <f t="shared" si="41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23"/>
        <v>0</v>
      </c>
      <c r="AQ26" s="36"/>
      <c r="AR26" s="32"/>
      <c r="AS26" s="66">
        <f t="shared" si="14"/>
        <v>15</v>
      </c>
      <c r="AT26" s="133" t="str">
        <f t="shared" si="24"/>
        <v/>
      </c>
      <c r="AU26" s="110" t="str">
        <f t="shared" si="42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25"/>
        <v>0</v>
      </c>
      <c r="BL26" s="36"/>
      <c r="BM26" s="32"/>
      <c r="BN26" s="66">
        <f t="shared" si="15"/>
        <v>15</v>
      </c>
      <c r="BO26" s="133" t="str">
        <f t="shared" si="26"/>
        <v/>
      </c>
      <c r="BP26" s="110" t="str">
        <f t="shared" si="43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7"/>
        <v>0</v>
      </c>
      <c r="CG26" s="36"/>
      <c r="CH26" s="32"/>
      <c r="CI26" s="66">
        <f t="shared" si="16"/>
        <v>15</v>
      </c>
      <c r="CJ26" s="133" t="str">
        <f t="shared" si="28"/>
        <v/>
      </c>
      <c r="CK26" s="110" t="str">
        <f t="shared" si="44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9"/>
        <v>0</v>
      </c>
      <c r="DB26" s="36"/>
      <c r="DC26" s="32"/>
      <c r="DD26" s="66">
        <f t="shared" si="17"/>
        <v>15</v>
      </c>
      <c r="DE26" s="133" t="str">
        <f t="shared" si="30"/>
        <v/>
      </c>
      <c r="DF26" s="110" t="str">
        <f t="shared" si="4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31"/>
        <v>0</v>
      </c>
      <c r="DW26" s="36"/>
      <c r="DX26" s="32"/>
      <c r="DY26" s="66">
        <f t="shared" si="18"/>
        <v>15</v>
      </c>
      <c r="DZ26" s="133" t="str">
        <f t="shared" si="32"/>
        <v/>
      </c>
      <c r="EA26" s="110" t="str">
        <f t="shared" si="46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33"/>
        <v>0</v>
      </c>
      <c r="ER26" s="36"/>
      <c r="ES26" s="32"/>
      <c r="ET26" s="66">
        <f t="shared" si="19"/>
        <v>15</v>
      </c>
      <c r="EU26" s="133" t="str">
        <f t="shared" si="34"/>
        <v/>
      </c>
      <c r="EV26" s="110" t="str">
        <f t="shared" si="47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5"/>
        <v>0</v>
      </c>
      <c r="FM26" s="36"/>
      <c r="FN26" s="32"/>
      <c r="FO26" s="66">
        <f t="shared" si="20"/>
        <v>15</v>
      </c>
      <c r="FP26" s="133" t="str">
        <f t="shared" si="36"/>
        <v/>
      </c>
      <c r="FQ26" s="110" t="str">
        <f t="shared" si="48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7"/>
        <v>0</v>
      </c>
      <c r="GH26" s="36"/>
      <c r="GI26" s="32"/>
      <c r="GJ26" s="66">
        <f t="shared" si="21"/>
        <v>15</v>
      </c>
      <c r="GK26" s="133" t="str">
        <f t="shared" si="38"/>
        <v/>
      </c>
      <c r="GL26" s="110" t="str">
        <f t="shared" si="49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9"/>
        <v>0</v>
      </c>
      <c r="HC26" s="36"/>
      <c r="HD26" s="33"/>
      <c r="HE26" s="121" t="str">
        <f t="shared" si="10"/>
        <v/>
      </c>
      <c r="HF26" s="121" t="str">
        <f t="shared" si="11"/>
        <v/>
      </c>
    </row>
    <row r="27" spans="2:214" ht="39.950000000000003" customHeight="1" x14ac:dyDescent="0.15">
      <c r="B27" s="32"/>
      <c r="C27" s="66">
        <f t="shared" si="12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40"/>
        <v>0</v>
      </c>
      <c r="V27" s="36"/>
      <c r="W27" s="32"/>
      <c r="X27" s="66">
        <f t="shared" si="13"/>
        <v>16</v>
      </c>
      <c r="Y27" s="133" t="str">
        <f t="shared" si="22"/>
        <v/>
      </c>
      <c r="Z27" s="110" t="str">
        <f t="shared" si="41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23"/>
        <v>0</v>
      </c>
      <c r="AQ27" s="36"/>
      <c r="AR27" s="32"/>
      <c r="AS27" s="66">
        <f t="shared" si="14"/>
        <v>16</v>
      </c>
      <c r="AT27" s="133" t="str">
        <f t="shared" si="24"/>
        <v/>
      </c>
      <c r="AU27" s="110" t="str">
        <f t="shared" si="42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25"/>
        <v>0</v>
      </c>
      <c r="BL27" s="36"/>
      <c r="BM27" s="32"/>
      <c r="BN27" s="66">
        <f t="shared" si="15"/>
        <v>16</v>
      </c>
      <c r="BO27" s="133" t="str">
        <f t="shared" si="26"/>
        <v/>
      </c>
      <c r="BP27" s="110" t="str">
        <f t="shared" si="43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7"/>
        <v>0</v>
      </c>
      <c r="CG27" s="36"/>
      <c r="CH27" s="32"/>
      <c r="CI27" s="66">
        <f t="shared" si="16"/>
        <v>16</v>
      </c>
      <c r="CJ27" s="133" t="str">
        <f t="shared" si="28"/>
        <v/>
      </c>
      <c r="CK27" s="110" t="str">
        <f t="shared" si="44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9"/>
        <v>0</v>
      </c>
      <c r="DB27" s="36"/>
      <c r="DC27" s="32"/>
      <c r="DD27" s="66">
        <f t="shared" si="17"/>
        <v>16</v>
      </c>
      <c r="DE27" s="133" t="str">
        <f t="shared" si="30"/>
        <v/>
      </c>
      <c r="DF27" s="110" t="str">
        <f t="shared" si="4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31"/>
        <v>0</v>
      </c>
      <c r="DW27" s="36"/>
      <c r="DX27" s="32"/>
      <c r="DY27" s="66">
        <f t="shared" si="18"/>
        <v>16</v>
      </c>
      <c r="DZ27" s="133" t="str">
        <f t="shared" si="32"/>
        <v/>
      </c>
      <c r="EA27" s="110" t="str">
        <f t="shared" si="46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33"/>
        <v>0</v>
      </c>
      <c r="ER27" s="36"/>
      <c r="ES27" s="32"/>
      <c r="ET27" s="66">
        <f t="shared" si="19"/>
        <v>16</v>
      </c>
      <c r="EU27" s="133" t="str">
        <f t="shared" si="34"/>
        <v/>
      </c>
      <c r="EV27" s="110" t="str">
        <f t="shared" si="47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5"/>
        <v>0</v>
      </c>
      <c r="FM27" s="36"/>
      <c r="FN27" s="32"/>
      <c r="FO27" s="66">
        <f t="shared" si="20"/>
        <v>16</v>
      </c>
      <c r="FP27" s="133" t="str">
        <f t="shared" si="36"/>
        <v/>
      </c>
      <c r="FQ27" s="110" t="str">
        <f t="shared" si="48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7"/>
        <v>0</v>
      </c>
      <c r="GH27" s="36"/>
      <c r="GI27" s="32"/>
      <c r="GJ27" s="66">
        <f t="shared" si="21"/>
        <v>16</v>
      </c>
      <c r="GK27" s="133" t="str">
        <f t="shared" si="38"/>
        <v/>
      </c>
      <c r="GL27" s="110" t="str">
        <f t="shared" si="49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9"/>
        <v>0</v>
      </c>
      <c r="HC27" s="36"/>
      <c r="HD27" s="33"/>
      <c r="HE27" s="121" t="str">
        <f t="shared" si="10"/>
        <v/>
      </c>
      <c r="HF27" s="121" t="str">
        <f t="shared" si="11"/>
        <v/>
      </c>
    </row>
    <row r="28" spans="2:214" ht="39.950000000000003" customHeight="1" x14ac:dyDescent="0.15">
      <c r="B28" s="32"/>
      <c r="C28" s="66">
        <f t="shared" si="12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40"/>
        <v>0</v>
      </c>
      <c r="V28" s="36"/>
      <c r="W28" s="32"/>
      <c r="X28" s="66">
        <f t="shared" si="13"/>
        <v>17</v>
      </c>
      <c r="Y28" s="133" t="str">
        <f t="shared" si="22"/>
        <v/>
      </c>
      <c r="Z28" s="110" t="str">
        <f t="shared" si="41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23"/>
        <v>0</v>
      </c>
      <c r="AQ28" s="36"/>
      <c r="AR28" s="32"/>
      <c r="AS28" s="66">
        <f t="shared" si="14"/>
        <v>17</v>
      </c>
      <c r="AT28" s="133" t="str">
        <f t="shared" si="24"/>
        <v/>
      </c>
      <c r="AU28" s="110" t="str">
        <f t="shared" si="42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25"/>
        <v>0</v>
      </c>
      <c r="BL28" s="36"/>
      <c r="BM28" s="32"/>
      <c r="BN28" s="66">
        <f t="shared" si="15"/>
        <v>17</v>
      </c>
      <c r="BO28" s="133" t="str">
        <f t="shared" si="26"/>
        <v/>
      </c>
      <c r="BP28" s="110" t="str">
        <f t="shared" si="43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7"/>
        <v>0</v>
      </c>
      <c r="CG28" s="36"/>
      <c r="CH28" s="32"/>
      <c r="CI28" s="66">
        <f t="shared" si="16"/>
        <v>17</v>
      </c>
      <c r="CJ28" s="133" t="str">
        <f t="shared" si="28"/>
        <v/>
      </c>
      <c r="CK28" s="110" t="str">
        <f t="shared" si="44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9"/>
        <v>0</v>
      </c>
      <c r="DB28" s="36"/>
      <c r="DC28" s="32"/>
      <c r="DD28" s="66">
        <f t="shared" si="17"/>
        <v>17</v>
      </c>
      <c r="DE28" s="133" t="str">
        <f t="shared" si="30"/>
        <v/>
      </c>
      <c r="DF28" s="110" t="str">
        <f t="shared" si="4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31"/>
        <v>0</v>
      </c>
      <c r="DW28" s="36"/>
      <c r="DX28" s="32"/>
      <c r="DY28" s="66">
        <f t="shared" si="18"/>
        <v>17</v>
      </c>
      <c r="DZ28" s="133" t="str">
        <f t="shared" si="32"/>
        <v/>
      </c>
      <c r="EA28" s="110" t="str">
        <f t="shared" si="46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33"/>
        <v>0</v>
      </c>
      <c r="ER28" s="36"/>
      <c r="ES28" s="32"/>
      <c r="ET28" s="66">
        <f t="shared" si="19"/>
        <v>17</v>
      </c>
      <c r="EU28" s="133" t="str">
        <f t="shared" si="34"/>
        <v/>
      </c>
      <c r="EV28" s="110" t="str">
        <f t="shared" si="47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5"/>
        <v>0</v>
      </c>
      <c r="FM28" s="36"/>
      <c r="FN28" s="32"/>
      <c r="FO28" s="66">
        <f t="shared" si="20"/>
        <v>17</v>
      </c>
      <c r="FP28" s="133" t="str">
        <f t="shared" si="36"/>
        <v/>
      </c>
      <c r="FQ28" s="110" t="str">
        <f t="shared" si="48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7"/>
        <v>0</v>
      </c>
      <c r="GH28" s="36"/>
      <c r="GI28" s="32"/>
      <c r="GJ28" s="66">
        <f t="shared" si="21"/>
        <v>17</v>
      </c>
      <c r="GK28" s="133" t="str">
        <f t="shared" si="38"/>
        <v/>
      </c>
      <c r="GL28" s="110" t="str">
        <f t="shared" si="49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9"/>
        <v>0</v>
      </c>
      <c r="HC28" s="36"/>
      <c r="HD28" s="33"/>
      <c r="HE28" s="121" t="str">
        <f t="shared" si="10"/>
        <v/>
      </c>
      <c r="HF28" s="121" t="str">
        <f t="shared" si="11"/>
        <v/>
      </c>
    </row>
    <row r="29" spans="2:214" ht="39.950000000000003" customHeight="1" x14ac:dyDescent="0.15">
      <c r="B29" s="32"/>
      <c r="C29" s="66">
        <f t="shared" si="12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40"/>
        <v>0</v>
      </c>
      <c r="V29" s="36"/>
      <c r="W29" s="32"/>
      <c r="X29" s="66">
        <f t="shared" si="13"/>
        <v>18</v>
      </c>
      <c r="Y29" s="133" t="str">
        <f t="shared" si="22"/>
        <v/>
      </c>
      <c r="Z29" s="110" t="str">
        <f t="shared" si="41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23"/>
        <v>0</v>
      </c>
      <c r="AQ29" s="36"/>
      <c r="AR29" s="32"/>
      <c r="AS29" s="66">
        <f t="shared" si="14"/>
        <v>18</v>
      </c>
      <c r="AT29" s="133" t="str">
        <f t="shared" si="24"/>
        <v/>
      </c>
      <c r="AU29" s="110" t="str">
        <f t="shared" si="42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25"/>
        <v>0</v>
      </c>
      <c r="BL29" s="36"/>
      <c r="BM29" s="32"/>
      <c r="BN29" s="66">
        <f t="shared" si="15"/>
        <v>18</v>
      </c>
      <c r="BO29" s="133" t="str">
        <f t="shared" si="26"/>
        <v/>
      </c>
      <c r="BP29" s="110" t="str">
        <f t="shared" si="43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7"/>
        <v>0</v>
      </c>
      <c r="CG29" s="36"/>
      <c r="CH29" s="32"/>
      <c r="CI29" s="66">
        <f t="shared" si="16"/>
        <v>18</v>
      </c>
      <c r="CJ29" s="133" t="str">
        <f t="shared" si="28"/>
        <v/>
      </c>
      <c r="CK29" s="110" t="str">
        <f t="shared" si="44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9"/>
        <v>0</v>
      </c>
      <c r="DB29" s="36"/>
      <c r="DC29" s="32"/>
      <c r="DD29" s="66">
        <f t="shared" si="17"/>
        <v>18</v>
      </c>
      <c r="DE29" s="133" t="str">
        <f t="shared" si="30"/>
        <v/>
      </c>
      <c r="DF29" s="110" t="str">
        <f t="shared" si="4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31"/>
        <v>0</v>
      </c>
      <c r="DW29" s="36"/>
      <c r="DX29" s="32"/>
      <c r="DY29" s="66">
        <f t="shared" si="18"/>
        <v>18</v>
      </c>
      <c r="DZ29" s="133" t="str">
        <f t="shared" si="32"/>
        <v/>
      </c>
      <c r="EA29" s="110" t="str">
        <f t="shared" si="46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33"/>
        <v>0</v>
      </c>
      <c r="ER29" s="36"/>
      <c r="ES29" s="32"/>
      <c r="ET29" s="66">
        <f t="shared" si="19"/>
        <v>18</v>
      </c>
      <c r="EU29" s="133" t="str">
        <f t="shared" si="34"/>
        <v/>
      </c>
      <c r="EV29" s="110" t="str">
        <f t="shared" si="47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5"/>
        <v>0</v>
      </c>
      <c r="FM29" s="36"/>
      <c r="FN29" s="32"/>
      <c r="FO29" s="66">
        <f t="shared" si="20"/>
        <v>18</v>
      </c>
      <c r="FP29" s="133" t="str">
        <f t="shared" si="36"/>
        <v/>
      </c>
      <c r="FQ29" s="110" t="str">
        <f t="shared" si="48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7"/>
        <v>0</v>
      </c>
      <c r="GH29" s="36"/>
      <c r="GI29" s="32"/>
      <c r="GJ29" s="66">
        <f t="shared" si="21"/>
        <v>18</v>
      </c>
      <c r="GK29" s="133" t="str">
        <f t="shared" si="38"/>
        <v/>
      </c>
      <c r="GL29" s="110" t="str">
        <f t="shared" si="49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9"/>
        <v>0</v>
      </c>
      <c r="HC29" s="36"/>
      <c r="HD29" s="33"/>
      <c r="HE29" s="121" t="str">
        <f t="shared" si="10"/>
        <v/>
      </c>
      <c r="HF29" s="121" t="str">
        <f t="shared" si="11"/>
        <v/>
      </c>
    </row>
    <row r="30" spans="2:214" ht="39.950000000000003" customHeight="1" x14ac:dyDescent="0.15">
      <c r="B30" s="32"/>
      <c r="C30" s="66">
        <f t="shared" si="12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40"/>
        <v>0</v>
      </c>
      <c r="V30" s="36"/>
      <c r="W30" s="32"/>
      <c r="X30" s="66">
        <f t="shared" si="13"/>
        <v>19</v>
      </c>
      <c r="Y30" s="133" t="str">
        <f t="shared" si="22"/>
        <v/>
      </c>
      <c r="Z30" s="110" t="str">
        <f t="shared" si="41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23"/>
        <v>0</v>
      </c>
      <c r="AQ30" s="36"/>
      <c r="AR30" s="32"/>
      <c r="AS30" s="66">
        <f t="shared" si="14"/>
        <v>19</v>
      </c>
      <c r="AT30" s="133" t="str">
        <f t="shared" si="24"/>
        <v/>
      </c>
      <c r="AU30" s="110" t="str">
        <f t="shared" si="42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25"/>
        <v>0</v>
      </c>
      <c r="BL30" s="36"/>
      <c r="BM30" s="32"/>
      <c r="BN30" s="66">
        <f t="shared" si="15"/>
        <v>19</v>
      </c>
      <c r="BO30" s="133" t="str">
        <f t="shared" si="26"/>
        <v/>
      </c>
      <c r="BP30" s="110" t="str">
        <f t="shared" si="43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7"/>
        <v>0</v>
      </c>
      <c r="CG30" s="36"/>
      <c r="CH30" s="32"/>
      <c r="CI30" s="66">
        <f t="shared" si="16"/>
        <v>19</v>
      </c>
      <c r="CJ30" s="133" t="str">
        <f t="shared" si="28"/>
        <v/>
      </c>
      <c r="CK30" s="110" t="str">
        <f t="shared" si="44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9"/>
        <v>0</v>
      </c>
      <c r="DB30" s="36"/>
      <c r="DC30" s="32"/>
      <c r="DD30" s="66">
        <f t="shared" si="17"/>
        <v>19</v>
      </c>
      <c r="DE30" s="133" t="str">
        <f t="shared" si="30"/>
        <v/>
      </c>
      <c r="DF30" s="110" t="str">
        <f t="shared" si="4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31"/>
        <v>0</v>
      </c>
      <c r="DW30" s="36"/>
      <c r="DX30" s="32"/>
      <c r="DY30" s="66">
        <f t="shared" si="18"/>
        <v>19</v>
      </c>
      <c r="DZ30" s="133" t="str">
        <f t="shared" si="32"/>
        <v/>
      </c>
      <c r="EA30" s="110" t="str">
        <f t="shared" si="46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33"/>
        <v>0</v>
      </c>
      <c r="ER30" s="36"/>
      <c r="ES30" s="32"/>
      <c r="ET30" s="66">
        <f t="shared" si="19"/>
        <v>19</v>
      </c>
      <c r="EU30" s="133" t="str">
        <f t="shared" si="34"/>
        <v/>
      </c>
      <c r="EV30" s="110" t="str">
        <f t="shared" si="47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5"/>
        <v>0</v>
      </c>
      <c r="FM30" s="36"/>
      <c r="FN30" s="32"/>
      <c r="FO30" s="66">
        <f t="shared" si="20"/>
        <v>19</v>
      </c>
      <c r="FP30" s="133" t="str">
        <f t="shared" si="36"/>
        <v/>
      </c>
      <c r="FQ30" s="110" t="str">
        <f t="shared" si="48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7"/>
        <v>0</v>
      </c>
      <c r="GH30" s="36"/>
      <c r="GI30" s="32"/>
      <c r="GJ30" s="66">
        <f t="shared" si="21"/>
        <v>19</v>
      </c>
      <c r="GK30" s="133" t="str">
        <f t="shared" si="38"/>
        <v/>
      </c>
      <c r="GL30" s="110" t="str">
        <f t="shared" si="49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9"/>
        <v>0</v>
      </c>
      <c r="HC30" s="36"/>
      <c r="HD30" s="33"/>
      <c r="HE30" s="121" t="str">
        <f t="shared" si="10"/>
        <v/>
      </c>
      <c r="HF30" s="121" t="str">
        <f t="shared" si="11"/>
        <v/>
      </c>
    </row>
    <row r="31" spans="2:214" ht="39.950000000000003" customHeight="1" x14ac:dyDescent="0.15">
      <c r="B31" s="32"/>
      <c r="C31" s="66">
        <f t="shared" si="12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40"/>
        <v>0</v>
      </c>
      <c r="V31" s="36"/>
      <c r="W31" s="32"/>
      <c r="X31" s="66">
        <f t="shared" si="13"/>
        <v>20</v>
      </c>
      <c r="Y31" s="133" t="str">
        <f t="shared" si="22"/>
        <v/>
      </c>
      <c r="Z31" s="110" t="str">
        <f t="shared" si="41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23"/>
        <v>0</v>
      </c>
      <c r="AQ31" s="36"/>
      <c r="AR31" s="32"/>
      <c r="AS31" s="66">
        <f t="shared" si="14"/>
        <v>20</v>
      </c>
      <c r="AT31" s="133" t="str">
        <f t="shared" si="24"/>
        <v/>
      </c>
      <c r="AU31" s="110" t="str">
        <f t="shared" si="42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25"/>
        <v>0</v>
      </c>
      <c r="BL31" s="36"/>
      <c r="BM31" s="32"/>
      <c r="BN31" s="66">
        <f t="shared" si="15"/>
        <v>20</v>
      </c>
      <c r="BO31" s="133" t="str">
        <f t="shared" si="26"/>
        <v/>
      </c>
      <c r="BP31" s="110" t="str">
        <f t="shared" si="43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7"/>
        <v>0</v>
      </c>
      <c r="CG31" s="36"/>
      <c r="CH31" s="32"/>
      <c r="CI31" s="66">
        <f t="shared" si="16"/>
        <v>20</v>
      </c>
      <c r="CJ31" s="133" t="str">
        <f t="shared" si="28"/>
        <v/>
      </c>
      <c r="CK31" s="110" t="str">
        <f t="shared" si="44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9"/>
        <v>0</v>
      </c>
      <c r="DB31" s="36"/>
      <c r="DC31" s="32"/>
      <c r="DD31" s="66">
        <f t="shared" si="17"/>
        <v>20</v>
      </c>
      <c r="DE31" s="133" t="str">
        <f t="shared" si="30"/>
        <v/>
      </c>
      <c r="DF31" s="110" t="str">
        <f t="shared" si="4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31"/>
        <v>0</v>
      </c>
      <c r="DW31" s="36"/>
      <c r="DX31" s="32"/>
      <c r="DY31" s="66">
        <f t="shared" si="18"/>
        <v>20</v>
      </c>
      <c r="DZ31" s="133" t="str">
        <f t="shared" si="32"/>
        <v/>
      </c>
      <c r="EA31" s="110" t="str">
        <f t="shared" si="46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33"/>
        <v>0</v>
      </c>
      <c r="ER31" s="36"/>
      <c r="ES31" s="32"/>
      <c r="ET31" s="66">
        <f t="shared" si="19"/>
        <v>20</v>
      </c>
      <c r="EU31" s="133" t="str">
        <f t="shared" si="34"/>
        <v/>
      </c>
      <c r="EV31" s="110" t="str">
        <f t="shared" si="47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5"/>
        <v>0</v>
      </c>
      <c r="FM31" s="36"/>
      <c r="FN31" s="32"/>
      <c r="FO31" s="66">
        <f t="shared" si="20"/>
        <v>20</v>
      </c>
      <c r="FP31" s="133" t="str">
        <f t="shared" si="36"/>
        <v/>
      </c>
      <c r="FQ31" s="110" t="str">
        <f t="shared" si="48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7"/>
        <v>0</v>
      </c>
      <c r="GH31" s="36"/>
      <c r="GI31" s="32"/>
      <c r="GJ31" s="66">
        <f t="shared" si="21"/>
        <v>20</v>
      </c>
      <c r="GK31" s="133" t="str">
        <f t="shared" si="38"/>
        <v/>
      </c>
      <c r="GL31" s="110" t="str">
        <f t="shared" si="49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9"/>
        <v>0</v>
      </c>
      <c r="HC31" s="36"/>
      <c r="HD31" s="33"/>
      <c r="HE31" s="121" t="str">
        <f t="shared" si="10"/>
        <v/>
      </c>
      <c r="HF31" s="121" t="str">
        <f t="shared" si="11"/>
        <v/>
      </c>
    </row>
    <row r="32" spans="2:214" ht="39.950000000000003" customHeight="1" x14ac:dyDescent="0.15">
      <c r="B32" s="32"/>
      <c r="C32" s="66">
        <f t="shared" si="12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40"/>
        <v>0</v>
      </c>
      <c r="V32" s="36"/>
      <c r="W32" s="32"/>
      <c r="X32" s="66">
        <f t="shared" si="13"/>
        <v>21</v>
      </c>
      <c r="Y32" s="133" t="str">
        <f t="shared" si="22"/>
        <v/>
      </c>
      <c r="Z32" s="110" t="str">
        <f t="shared" si="41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23"/>
        <v>0</v>
      </c>
      <c r="AQ32" s="36"/>
      <c r="AR32" s="32"/>
      <c r="AS32" s="66">
        <f t="shared" si="14"/>
        <v>21</v>
      </c>
      <c r="AT32" s="133" t="str">
        <f t="shared" si="24"/>
        <v/>
      </c>
      <c r="AU32" s="110" t="str">
        <f t="shared" si="42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25"/>
        <v>0</v>
      </c>
      <c r="BL32" s="36"/>
      <c r="BM32" s="32"/>
      <c r="BN32" s="66">
        <f t="shared" si="15"/>
        <v>21</v>
      </c>
      <c r="BO32" s="133" t="str">
        <f t="shared" si="26"/>
        <v/>
      </c>
      <c r="BP32" s="110" t="str">
        <f t="shared" si="43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7"/>
        <v>0</v>
      </c>
      <c r="CG32" s="36"/>
      <c r="CH32" s="32"/>
      <c r="CI32" s="66">
        <f t="shared" si="16"/>
        <v>21</v>
      </c>
      <c r="CJ32" s="133" t="str">
        <f t="shared" si="28"/>
        <v/>
      </c>
      <c r="CK32" s="110" t="str">
        <f t="shared" si="44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9"/>
        <v>0</v>
      </c>
      <c r="DB32" s="36"/>
      <c r="DC32" s="32"/>
      <c r="DD32" s="66">
        <f t="shared" si="17"/>
        <v>21</v>
      </c>
      <c r="DE32" s="133" t="str">
        <f t="shared" si="30"/>
        <v/>
      </c>
      <c r="DF32" s="110" t="str">
        <f t="shared" si="4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31"/>
        <v>0</v>
      </c>
      <c r="DW32" s="36"/>
      <c r="DX32" s="32"/>
      <c r="DY32" s="66">
        <f t="shared" si="18"/>
        <v>21</v>
      </c>
      <c r="DZ32" s="133" t="str">
        <f t="shared" si="32"/>
        <v/>
      </c>
      <c r="EA32" s="110" t="str">
        <f t="shared" si="46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33"/>
        <v>0</v>
      </c>
      <c r="ER32" s="36"/>
      <c r="ES32" s="32"/>
      <c r="ET32" s="66">
        <f t="shared" si="19"/>
        <v>21</v>
      </c>
      <c r="EU32" s="133" t="str">
        <f t="shared" si="34"/>
        <v/>
      </c>
      <c r="EV32" s="110" t="str">
        <f t="shared" si="47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5"/>
        <v>0</v>
      </c>
      <c r="FM32" s="36"/>
      <c r="FN32" s="32"/>
      <c r="FO32" s="66">
        <f t="shared" si="20"/>
        <v>21</v>
      </c>
      <c r="FP32" s="133" t="str">
        <f t="shared" si="36"/>
        <v/>
      </c>
      <c r="FQ32" s="110" t="str">
        <f t="shared" si="48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7"/>
        <v>0</v>
      </c>
      <c r="GH32" s="36"/>
      <c r="GI32" s="32"/>
      <c r="GJ32" s="66">
        <f t="shared" si="21"/>
        <v>21</v>
      </c>
      <c r="GK32" s="133" t="str">
        <f t="shared" si="38"/>
        <v/>
      </c>
      <c r="GL32" s="110" t="str">
        <f t="shared" si="49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9"/>
        <v>0</v>
      </c>
      <c r="HC32" s="36"/>
      <c r="HD32" s="33"/>
      <c r="HE32" s="121" t="str">
        <f t="shared" si="10"/>
        <v/>
      </c>
      <c r="HF32" s="121" t="str">
        <f t="shared" si="11"/>
        <v/>
      </c>
    </row>
    <row r="33" spans="2:214" ht="39.950000000000003" customHeight="1" x14ac:dyDescent="0.15">
      <c r="B33" s="32"/>
      <c r="C33" s="66">
        <f t="shared" si="12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40"/>
        <v>0</v>
      </c>
      <c r="V33" s="36"/>
      <c r="W33" s="32"/>
      <c r="X33" s="66">
        <f t="shared" si="13"/>
        <v>22</v>
      </c>
      <c r="Y33" s="133" t="str">
        <f t="shared" si="22"/>
        <v/>
      </c>
      <c r="Z33" s="110" t="str">
        <f t="shared" si="41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 t="shared" si="23"/>
        <v>0</v>
      </c>
      <c r="AQ33" s="36"/>
      <c r="AR33" s="32"/>
      <c r="AS33" s="66">
        <f t="shared" si="14"/>
        <v>22</v>
      </c>
      <c r="AT33" s="133" t="str">
        <f t="shared" si="24"/>
        <v/>
      </c>
      <c r="AU33" s="110" t="str">
        <f t="shared" si="42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25"/>
        <v>0</v>
      </c>
      <c r="BL33" s="36"/>
      <c r="BM33" s="32"/>
      <c r="BN33" s="66">
        <f t="shared" si="15"/>
        <v>22</v>
      </c>
      <c r="BO33" s="133" t="str">
        <f t="shared" si="26"/>
        <v/>
      </c>
      <c r="BP33" s="110" t="str">
        <f t="shared" si="43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7"/>
        <v>0</v>
      </c>
      <c r="CG33" s="36"/>
      <c r="CH33" s="32"/>
      <c r="CI33" s="66">
        <f t="shared" si="16"/>
        <v>22</v>
      </c>
      <c r="CJ33" s="133" t="str">
        <f t="shared" si="28"/>
        <v/>
      </c>
      <c r="CK33" s="110" t="str">
        <f t="shared" si="44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9"/>
        <v>0</v>
      </c>
      <c r="DB33" s="36"/>
      <c r="DC33" s="32"/>
      <c r="DD33" s="66">
        <f t="shared" si="17"/>
        <v>22</v>
      </c>
      <c r="DE33" s="133" t="str">
        <f t="shared" si="30"/>
        <v/>
      </c>
      <c r="DF33" s="110" t="str">
        <f t="shared" si="4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31"/>
        <v>0</v>
      </c>
      <c r="DW33" s="36"/>
      <c r="DX33" s="32"/>
      <c r="DY33" s="66">
        <f t="shared" si="18"/>
        <v>22</v>
      </c>
      <c r="DZ33" s="133" t="str">
        <f t="shared" si="32"/>
        <v/>
      </c>
      <c r="EA33" s="110" t="str">
        <f t="shared" si="46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33"/>
        <v>0</v>
      </c>
      <c r="ER33" s="36"/>
      <c r="ES33" s="32"/>
      <c r="ET33" s="66">
        <f t="shared" si="19"/>
        <v>22</v>
      </c>
      <c r="EU33" s="133" t="str">
        <f t="shared" si="34"/>
        <v/>
      </c>
      <c r="EV33" s="110" t="str">
        <f t="shared" si="47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5"/>
        <v>0</v>
      </c>
      <c r="FM33" s="36"/>
      <c r="FN33" s="32"/>
      <c r="FO33" s="66">
        <f t="shared" si="20"/>
        <v>22</v>
      </c>
      <c r="FP33" s="133" t="str">
        <f t="shared" si="36"/>
        <v/>
      </c>
      <c r="FQ33" s="110" t="str">
        <f t="shared" si="48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7"/>
        <v>0</v>
      </c>
      <c r="GH33" s="36"/>
      <c r="GI33" s="32"/>
      <c r="GJ33" s="66">
        <f t="shared" si="21"/>
        <v>22</v>
      </c>
      <c r="GK33" s="133" t="str">
        <f t="shared" si="38"/>
        <v/>
      </c>
      <c r="GL33" s="110" t="str">
        <f t="shared" si="49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9"/>
        <v>0</v>
      </c>
      <c r="HC33" s="36"/>
      <c r="HD33" s="33"/>
      <c r="HE33" s="121" t="str">
        <f t="shared" si="10"/>
        <v/>
      </c>
      <c r="HF33" s="121" t="str">
        <f t="shared" si="11"/>
        <v/>
      </c>
    </row>
    <row r="34" spans="2:214" ht="39.950000000000003" customHeight="1" thickBot="1" x14ac:dyDescent="0.2">
      <c r="B34" s="32"/>
      <c r="C34" s="66">
        <f t="shared" si="12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40"/>
        <v>0</v>
      </c>
      <c r="V34" s="36"/>
      <c r="W34" s="32"/>
      <c r="X34" s="66">
        <f t="shared" si="13"/>
        <v>23</v>
      </c>
      <c r="Y34" s="133" t="str">
        <f t="shared" si="22"/>
        <v/>
      </c>
      <c r="Z34" s="110" t="str">
        <f t="shared" si="41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23"/>
        <v>0</v>
      </c>
      <c r="AQ34" s="36"/>
      <c r="AR34" s="32"/>
      <c r="AS34" s="66">
        <f t="shared" si="14"/>
        <v>23</v>
      </c>
      <c r="AT34" s="133" t="str">
        <f t="shared" si="24"/>
        <v/>
      </c>
      <c r="AU34" s="110" t="str">
        <f t="shared" si="42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25"/>
        <v>0</v>
      </c>
      <c r="BL34" s="36"/>
      <c r="BM34" s="32"/>
      <c r="BN34" s="66">
        <f t="shared" si="15"/>
        <v>23</v>
      </c>
      <c r="BO34" s="133" t="str">
        <f t="shared" si="26"/>
        <v/>
      </c>
      <c r="BP34" s="110" t="str">
        <f t="shared" si="43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7"/>
        <v>0</v>
      </c>
      <c r="CG34" s="36"/>
      <c r="CH34" s="32"/>
      <c r="CI34" s="66">
        <f t="shared" si="16"/>
        <v>23</v>
      </c>
      <c r="CJ34" s="133" t="str">
        <f t="shared" si="28"/>
        <v/>
      </c>
      <c r="CK34" s="110" t="str">
        <f t="shared" si="44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9"/>
        <v>0</v>
      </c>
      <c r="DB34" s="36"/>
      <c r="DC34" s="32"/>
      <c r="DD34" s="66">
        <f t="shared" si="17"/>
        <v>23</v>
      </c>
      <c r="DE34" s="133" t="str">
        <f t="shared" si="30"/>
        <v/>
      </c>
      <c r="DF34" s="110" t="str">
        <f t="shared" si="4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31"/>
        <v>0</v>
      </c>
      <c r="DW34" s="36"/>
      <c r="DX34" s="32"/>
      <c r="DY34" s="66">
        <f t="shared" si="18"/>
        <v>23</v>
      </c>
      <c r="DZ34" s="133" t="str">
        <f t="shared" si="32"/>
        <v/>
      </c>
      <c r="EA34" s="110" t="str">
        <f t="shared" si="46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33"/>
        <v>0</v>
      </c>
      <c r="ER34" s="36"/>
      <c r="ES34" s="32"/>
      <c r="ET34" s="66">
        <f t="shared" si="19"/>
        <v>23</v>
      </c>
      <c r="EU34" s="133" t="str">
        <f t="shared" si="34"/>
        <v/>
      </c>
      <c r="EV34" s="110" t="str">
        <f t="shared" si="47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5"/>
        <v>0</v>
      </c>
      <c r="FM34" s="36"/>
      <c r="FN34" s="32"/>
      <c r="FO34" s="66">
        <f t="shared" si="20"/>
        <v>23</v>
      </c>
      <c r="FP34" s="133" t="str">
        <f t="shared" si="36"/>
        <v/>
      </c>
      <c r="FQ34" s="110" t="str">
        <f t="shared" si="48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7"/>
        <v>0</v>
      </c>
      <c r="GH34" s="36"/>
      <c r="GI34" s="32"/>
      <c r="GJ34" s="66">
        <f t="shared" si="21"/>
        <v>23</v>
      </c>
      <c r="GK34" s="133" t="str">
        <f t="shared" si="38"/>
        <v/>
      </c>
      <c r="GL34" s="110" t="str">
        <f t="shared" si="49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9"/>
        <v>0</v>
      </c>
      <c r="HC34" s="36"/>
      <c r="HD34" s="33"/>
      <c r="HE34" s="121" t="str">
        <f t="shared" si="10"/>
        <v/>
      </c>
      <c r="HF34" s="121" t="str">
        <f t="shared" si="11"/>
        <v/>
      </c>
    </row>
    <row r="35" spans="2:214" ht="39.950000000000003" hidden="1" customHeight="1" thickBot="1" x14ac:dyDescent="0.2">
      <c r="B35" s="32"/>
      <c r="C35" s="66">
        <f t="shared" si="12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40"/>
        <v>0</v>
      </c>
      <c r="V35" s="36"/>
      <c r="W35" s="32"/>
      <c r="X35" s="66">
        <f t="shared" si="13"/>
        <v>24</v>
      </c>
      <c r="Y35" s="133" t="str">
        <f t="shared" si="22"/>
        <v/>
      </c>
      <c r="Z35" s="110" t="str">
        <f t="shared" si="41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23"/>
        <v>0</v>
      </c>
      <c r="AQ35" s="36"/>
      <c r="AR35" s="32"/>
      <c r="AS35" s="66">
        <f t="shared" si="14"/>
        <v>24</v>
      </c>
      <c r="AT35" s="133" t="str">
        <f t="shared" si="24"/>
        <v/>
      </c>
      <c r="AU35" s="110" t="str">
        <f t="shared" si="42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25"/>
        <v>0</v>
      </c>
      <c r="BL35" s="36"/>
      <c r="BM35" s="32"/>
      <c r="BN35" s="66">
        <f t="shared" si="15"/>
        <v>24</v>
      </c>
      <c r="BO35" s="133" t="str">
        <f t="shared" si="26"/>
        <v/>
      </c>
      <c r="BP35" s="110" t="str">
        <f t="shared" si="43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7"/>
        <v>0</v>
      </c>
      <c r="CG35" s="36"/>
      <c r="CH35" s="32"/>
      <c r="CI35" s="66">
        <f t="shared" si="16"/>
        <v>24</v>
      </c>
      <c r="CJ35" s="133" t="str">
        <f t="shared" si="28"/>
        <v/>
      </c>
      <c r="CK35" s="110" t="str">
        <f t="shared" si="44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9"/>
        <v>0</v>
      </c>
      <c r="DB35" s="36"/>
      <c r="DC35" s="32"/>
      <c r="DD35" s="66">
        <f t="shared" si="17"/>
        <v>24</v>
      </c>
      <c r="DE35" s="133" t="str">
        <f t="shared" si="30"/>
        <v/>
      </c>
      <c r="DF35" s="110" t="str">
        <f t="shared" si="4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31"/>
        <v>0</v>
      </c>
      <c r="DW35" s="36"/>
      <c r="DX35" s="32"/>
      <c r="DY35" s="66">
        <f t="shared" si="18"/>
        <v>24</v>
      </c>
      <c r="DZ35" s="133" t="str">
        <f t="shared" si="32"/>
        <v/>
      </c>
      <c r="EA35" s="110" t="str">
        <f t="shared" si="46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33"/>
        <v>0</v>
      </c>
      <c r="ER35" s="36"/>
      <c r="ES35" s="32"/>
      <c r="ET35" s="66">
        <f t="shared" si="19"/>
        <v>24</v>
      </c>
      <c r="EU35" s="133" t="str">
        <f t="shared" si="34"/>
        <v/>
      </c>
      <c r="EV35" s="110" t="str">
        <f t="shared" si="47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5"/>
        <v>0</v>
      </c>
      <c r="FM35" s="36"/>
      <c r="FN35" s="32"/>
      <c r="FO35" s="66">
        <f t="shared" si="20"/>
        <v>24</v>
      </c>
      <c r="FP35" s="133" t="str">
        <f t="shared" si="36"/>
        <v/>
      </c>
      <c r="FQ35" s="110" t="str">
        <f t="shared" si="48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7"/>
        <v>0</v>
      </c>
      <c r="GH35" s="36"/>
      <c r="GI35" s="32"/>
      <c r="GJ35" s="66">
        <f t="shared" si="21"/>
        <v>24</v>
      </c>
      <c r="GK35" s="133" t="str">
        <f t="shared" si="38"/>
        <v/>
      </c>
      <c r="GL35" s="110" t="str">
        <f t="shared" si="49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9"/>
        <v>0</v>
      </c>
      <c r="HC35" s="36"/>
      <c r="HD35" s="33"/>
      <c r="HE35" s="121" t="str">
        <f t="shared" si="10"/>
        <v/>
      </c>
      <c r="HF35" s="121" t="str">
        <f t="shared" si="11"/>
        <v/>
      </c>
    </row>
    <row r="36" spans="2:214" ht="39.950000000000003" hidden="1" customHeight="1" x14ac:dyDescent="0.15">
      <c r="B36" s="32"/>
      <c r="C36" s="66">
        <f t="shared" si="12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40"/>
        <v>0</v>
      </c>
      <c r="V36" s="36"/>
      <c r="W36" s="32"/>
      <c r="X36" s="66">
        <f t="shared" si="13"/>
        <v>25</v>
      </c>
      <c r="Y36" s="133" t="str">
        <f t="shared" si="22"/>
        <v/>
      </c>
      <c r="Z36" s="110" t="str">
        <f t="shared" si="41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23"/>
        <v>0</v>
      </c>
      <c r="AQ36" s="36"/>
      <c r="AR36" s="32"/>
      <c r="AS36" s="66">
        <f t="shared" si="14"/>
        <v>25</v>
      </c>
      <c r="AT36" s="133" t="str">
        <f t="shared" si="24"/>
        <v/>
      </c>
      <c r="AU36" s="110" t="str">
        <f t="shared" si="42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25"/>
        <v>0</v>
      </c>
      <c r="BL36" s="36"/>
      <c r="BM36" s="32"/>
      <c r="BN36" s="66">
        <f t="shared" si="15"/>
        <v>25</v>
      </c>
      <c r="BO36" s="133" t="str">
        <f t="shared" si="26"/>
        <v/>
      </c>
      <c r="BP36" s="110" t="str">
        <f t="shared" si="43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7"/>
        <v>0</v>
      </c>
      <c r="CG36" s="36"/>
      <c r="CH36" s="32"/>
      <c r="CI36" s="66">
        <f t="shared" si="16"/>
        <v>25</v>
      </c>
      <c r="CJ36" s="133" t="str">
        <f t="shared" si="28"/>
        <v/>
      </c>
      <c r="CK36" s="110" t="str">
        <f t="shared" si="44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9"/>
        <v>0</v>
      </c>
      <c r="DB36" s="36"/>
      <c r="DC36" s="32"/>
      <c r="DD36" s="66">
        <f t="shared" si="17"/>
        <v>25</v>
      </c>
      <c r="DE36" s="133" t="str">
        <f t="shared" si="30"/>
        <v/>
      </c>
      <c r="DF36" s="110" t="str">
        <f t="shared" si="4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31"/>
        <v>0</v>
      </c>
      <c r="DW36" s="36"/>
      <c r="DX36" s="32"/>
      <c r="DY36" s="66">
        <f t="shared" si="18"/>
        <v>25</v>
      </c>
      <c r="DZ36" s="133" t="str">
        <f t="shared" si="32"/>
        <v/>
      </c>
      <c r="EA36" s="110" t="str">
        <f t="shared" si="46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33"/>
        <v>0</v>
      </c>
      <c r="ER36" s="36"/>
      <c r="ES36" s="32"/>
      <c r="ET36" s="66">
        <f t="shared" si="19"/>
        <v>25</v>
      </c>
      <c r="EU36" s="133" t="str">
        <f t="shared" si="34"/>
        <v/>
      </c>
      <c r="EV36" s="110" t="str">
        <f t="shared" si="47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5"/>
        <v>0</v>
      </c>
      <c r="FM36" s="36"/>
      <c r="FN36" s="32"/>
      <c r="FO36" s="66">
        <f t="shared" si="20"/>
        <v>25</v>
      </c>
      <c r="FP36" s="133" t="str">
        <f t="shared" si="36"/>
        <v/>
      </c>
      <c r="FQ36" s="110" t="str">
        <f t="shared" si="48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7"/>
        <v>0</v>
      </c>
      <c r="GH36" s="36"/>
      <c r="GI36" s="32"/>
      <c r="GJ36" s="66">
        <f t="shared" si="21"/>
        <v>25</v>
      </c>
      <c r="GK36" s="133" t="str">
        <f t="shared" si="38"/>
        <v/>
      </c>
      <c r="GL36" s="110" t="str">
        <f t="shared" si="49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9"/>
        <v>0</v>
      </c>
      <c r="HC36" s="36"/>
      <c r="HD36" s="33"/>
      <c r="HE36" s="121" t="str">
        <f t="shared" si="10"/>
        <v/>
      </c>
      <c r="HF36" s="121" t="str">
        <f t="shared" si="11"/>
        <v/>
      </c>
    </row>
    <row r="37" spans="2:214" ht="39.950000000000003" hidden="1" customHeight="1" x14ac:dyDescent="0.15">
      <c r="B37" s="32"/>
      <c r="C37" s="66">
        <f t="shared" si="12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40"/>
        <v>0</v>
      </c>
      <c r="V37" s="36"/>
      <c r="W37" s="32"/>
      <c r="X37" s="66">
        <f t="shared" si="13"/>
        <v>26</v>
      </c>
      <c r="Y37" s="133" t="str">
        <f t="shared" si="22"/>
        <v/>
      </c>
      <c r="Z37" s="110" t="str">
        <f t="shared" si="41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23"/>
        <v>0</v>
      </c>
      <c r="AQ37" s="36"/>
      <c r="AR37" s="32"/>
      <c r="AS37" s="66">
        <f t="shared" si="14"/>
        <v>26</v>
      </c>
      <c r="AT37" s="133" t="str">
        <f t="shared" si="24"/>
        <v/>
      </c>
      <c r="AU37" s="110" t="str">
        <f t="shared" si="42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25"/>
        <v>0</v>
      </c>
      <c r="BL37" s="36"/>
      <c r="BM37" s="32"/>
      <c r="BN37" s="66">
        <f t="shared" si="15"/>
        <v>26</v>
      </c>
      <c r="BO37" s="133" t="str">
        <f t="shared" si="26"/>
        <v/>
      </c>
      <c r="BP37" s="110" t="str">
        <f t="shared" si="43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7"/>
        <v>0</v>
      </c>
      <c r="CG37" s="36"/>
      <c r="CH37" s="32"/>
      <c r="CI37" s="66">
        <f t="shared" si="16"/>
        <v>26</v>
      </c>
      <c r="CJ37" s="133" t="str">
        <f t="shared" si="28"/>
        <v/>
      </c>
      <c r="CK37" s="110" t="str">
        <f t="shared" si="44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9"/>
        <v>0</v>
      </c>
      <c r="DB37" s="36"/>
      <c r="DC37" s="32"/>
      <c r="DD37" s="66">
        <f t="shared" si="17"/>
        <v>26</v>
      </c>
      <c r="DE37" s="133" t="str">
        <f t="shared" si="30"/>
        <v/>
      </c>
      <c r="DF37" s="110" t="str">
        <f t="shared" si="4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31"/>
        <v>0</v>
      </c>
      <c r="DW37" s="36"/>
      <c r="DX37" s="32"/>
      <c r="DY37" s="66">
        <f t="shared" si="18"/>
        <v>26</v>
      </c>
      <c r="DZ37" s="133" t="str">
        <f t="shared" si="32"/>
        <v/>
      </c>
      <c r="EA37" s="110" t="str">
        <f t="shared" si="46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33"/>
        <v>0</v>
      </c>
      <c r="ER37" s="36"/>
      <c r="ES37" s="32"/>
      <c r="ET37" s="66">
        <f t="shared" si="19"/>
        <v>26</v>
      </c>
      <c r="EU37" s="133" t="str">
        <f t="shared" si="34"/>
        <v/>
      </c>
      <c r="EV37" s="110" t="str">
        <f t="shared" si="47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5"/>
        <v>0</v>
      </c>
      <c r="FM37" s="36"/>
      <c r="FN37" s="32"/>
      <c r="FO37" s="66">
        <f t="shared" si="20"/>
        <v>26</v>
      </c>
      <c r="FP37" s="133" t="str">
        <f t="shared" si="36"/>
        <v/>
      </c>
      <c r="FQ37" s="110" t="str">
        <f t="shared" si="48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7"/>
        <v>0</v>
      </c>
      <c r="GH37" s="36"/>
      <c r="GI37" s="32"/>
      <c r="GJ37" s="66">
        <f t="shared" si="21"/>
        <v>26</v>
      </c>
      <c r="GK37" s="133" t="str">
        <f t="shared" si="38"/>
        <v/>
      </c>
      <c r="GL37" s="110" t="str">
        <f t="shared" si="49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9"/>
        <v>0</v>
      </c>
      <c r="HC37" s="36"/>
      <c r="HD37" s="33"/>
      <c r="HE37" s="121" t="str">
        <f t="shared" si="10"/>
        <v/>
      </c>
      <c r="HF37" s="121" t="str">
        <f t="shared" si="11"/>
        <v/>
      </c>
    </row>
    <row r="38" spans="2:214" ht="39.950000000000003" hidden="1" customHeight="1" x14ac:dyDescent="0.15">
      <c r="B38" s="32"/>
      <c r="C38" s="66">
        <f t="shared" si="12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40"/>
        <v>0</v>
      </c>
      <c r="V38" s="36"/>
      <c r="W38" s="32"/>
      <c r="X38" s="66">
        <f t="shared" si="13"/>
        <v>27</v>
      </c>
      <c r="Y38" s="133" t="str">
        <f t="shared" si="22"/>
        <v/>
      </c>
      <c r="Z38" s="110" t="str">
        <f t="shared" si="41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23"/>
        <v>0</v>
      </c>
      <c r="AQ38" s="36"/>
      <c r="AR38" s="32"/>
      <c r="AS38" s="66">
        <f t="shared" si="14"/>
        <v>27</v>
      </c>
      <c r="AT38" s="133" t="str">
        <f t="shared" si="24"/>
        <v/>
      </c>
      <c r="AU38" s="110" t="str">
        <f t="shared" si="42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25"/>
        <v>0</v>
      </c>
      <c r="BL38" s="36"/>
      <c r="BM38" s="32"/>
      <c r="BN38" s="66">
        <f t="shared" si="15"/>
        <v>27</v>
      </c>
      <c r="BO38" s="133" t="str">
        <f t="shared" si="26"/>
        <v/>
      </c>
      <c r="BP38" s="110" t="str">
        <f t="shared" si="43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7"/>
        <v>0</v>
      </c>
      <c r="CG38" s="36"/>
      <c r="CH38" s="32"/>
      <c r="CI38" s="66">
        <f t="shared" si="16"/>
        <v>27</v>
      </c>
      <c r="CJ38" s="133" t="str">
        <f t="shared" si="28"/>
        <v/>
      </c>
      <c r="CK38" s="110" t="str">
        <f t="shared" si="44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9"/>
        <v>0</v>
      </c>
      <c r="DB38" s="36"/>
      <c r="DC38" s="32"/>
      <c r="DD38" s="66">
        <f t="shared" si="17"/>
        <v>27</v>
      </c>
      <c r="DE38" s="133" t="str">
        <f t="shared" si="30"/>
        <v/>
      </c>
      <c r="DF38" s="110" t="str">
        <f t="shared" si="4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31"/>
        <v>0</v>
      </c>
      <c r="DW38" s="36"/>
      <c r="DX38" s="32"/>
      <c r="DY38" s="66">
        <f t="shared" si="18"/>
        <v>27</v>
      </c>
      <c r="DZ38" s="133" t="str">
        <f t="shared" si="32"/>
        <v/>
      </c>
      <c r="EA38" s="110" t="str">
        <f t="shared" si="46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33"/>
        <v>0</v>
      </c>
      <c r="ER38" s="36"/>
      <c r="ES38" s="32"/>
      <c r="ET38" s="66">
        <f t="shared" si="19"/>
        <v>27</v>
      </c>
      <c r="EU38" s="133" t="str">
        <f t="shared" si="34"/>
        <v/>
      </c>
      <c r="EV38" s="110" t="str">
        <f t="shared" si="47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5"/>
        <v>0</v>
      </c>
      <c r="FM38" s="36"/>
      <c r="FN38" s="32"/>
      <c r="FO38" s="66">
        <f t="shared" si="20"/>
        <v>27</v>
      </c>
      <c r="FP38" s="133" t="str">
        <f t="shared" si="36"/>
        <v/>
      </c>
      <c r="FQ38" s="110" t="str">
        <f t="shared" si="48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7"/>
        <v>0</v>
      </c>
      <c r="GH38" s="36"/>
      <c r="GI38" s="32"/>
      <c r="GJ38" s="66">
        <f t="shared" si="21"/>
        <v>27</v>
      </c>
      <c r="GK38" s="133" t="str">
        <f t="shared" si="38"/>
        <v/>
      </c>
      <c r="GL38" s="110" t="str">
        <f t="shared" si="49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9"/>
        <v>0</v>
      </c>
      <c r="HC38" s="36"/>
      <c r="HD38" s="33"/>
      <c r="HE38" s="121" t="str">
        <f t="shared" si="10"/>
        <v/>
      </c>
      <c r="HF38" s="121" t="str">
        <f t="shared" si="11"/>
        <v/>
      </c>
    </row>
    <row r="39" spans="2:214" ht="39.950000000000003" hidden="1" customHeight="1" x14ac:dyDescent="0.15">
      <c r="B39" s="32"/>
      <c r="C39" s="66">
        <f t="shared" si="12"/>
        <v>28</v>
      </c>
      <c r="D39" s="73"/>
      <c r="E39" s="68"/>
      <c r="F39" s="75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8"/>
      <c r="U39" s="137">
        <f t="shared" si="40"/>
        <v>0</v>
      </c>
      <c r="V39" s="36"/>
      <c r="W39" s="32"/>
      <c r="X39" s="66">
        <f t="shared" si="13"/>
        <v>28</v>
      </c>
      <c r="Y39" s="133" t="str">
        <f t="shared" si="22"/>
        <v/>
      </c>
      <c r="Z39" s="110" t="str">
        <f t="shared" si="41"/>
        <v/>
      </c>
      <c r="AA39" s="75"/>
      <c r="AB39" s="76"/>
      <c r="AC39" s="76"/>
      <c r="AD39" s="76"/>
      <c r="AE39" s="76"/>
      <c r="AF39" s="76"/>
      <c r="AG39" s="76"/>
      <c r="AH39" s="76"/>
      <c r="AI39" s="76"/>
      <c r="AJ39" s="77"/>
      <c r="AK39" s="77"/>
      <c r="AL39" s="77"/>
      <c r="AM39" s="77"/>
      <c r="AN39" s="77"/>
      <c r="AO39" s="78"/>
      <c r="AP39" s="135">
        <f t="shared" si="23"/>
        <v>0</v>
      </c>
      <c r="AQ39" s="36"/>
      <c r="AR39" s="32"/>
      <c r="AS39" s="66">
        <f t="shared" si="14"/>
        <v>28</v>
      </c>
      <c r="AT39" s="133" t="str">
        <f t="shared" si="24"/>
        <v/>
      </c>
      <c r="AU39" s="110" t="str">
        <f t="shared" si="42"/>
        <v/>
      </c>
      <c r="AV39" s="75"/>
      <c r="AW39" s="76"/>
      <c r="AX39" s="76"/>
      <c r="AY39" s="76"/>
      <c r="AZ39" s="76"/>
      <c r="BA39" s="76"/>
      <c r="BB39" s="76"/>
      <c r="BC39" s="76"/>
      <c r="BD39" s="76"/>
      <c r="BE39" s="77"/>
      <c r="BF39" s="77"/>
      <c r="BG39" s="77"/>
      <c r="BH39" s="77"/>
      <c r="BI39" s="77"/>
      <c r="BJ39" s="78"/>
      <c r="BK39" s="135">
        <f t="shared" si="25"/>
        <v>0</v>
      </c>
      <c r="BL39" s="36"/>
      <c r="BM39" s="32"/>
      <c r="BN39" s="66">
        <f t="shared" si="15"/>
        <v>28</v>
      </c>
      <c r="BO39" s="133" t="str">
        <f t="shared" si="26"/>
        <v/>
      </c>
      <c r="BP39" s="110" t="str">
        <f t="shared" si="43"/>
        <v/>
      </c>
      <c r="BQ39" s="75"/>
      <c r="BR39" s="76"/>
      <c r="BS39" s="76"/>
      <c r="BT39" s="76"/>
      <c r="BU39" s="76"/>
      <c r="BV39" s="76"/>
      <c r="BW39" s="76"/>
      <c r="BX39" s="76"/>
      <c r="BY39" s="76"/>
      <c r="BZ39" s="77"/>
      <c r="CA39" s="77"/>
      <c r="CB39" s="77"/>
      <c r="CC39" s="77"/>
      <c r="CD39" s="77"/>
      <c r="CE39" s="78"/>
      <c r="CF39" s="135">
        <f t="shared" si="27"/>
        <v>0</v>
      </c>
      <c r="CG39" s="36"/>
      <c r="CH39" s="32"/>
      <c r="CI39" s="66">
        <f t="shared" si="16"/>
        <v>28</v>
      </c>
      <c r="CJ39" s="133" t="str">
        <f t="shared" si="28"/>
        <v/>
      </c>
      <c r="CK39" s="110" t="str">
        <f t="shared" si="44"/>
        <v/>
      </c>
      <c r="CL39" s="75"/>
      <c r="CM39" s="76"/>
      <c r="CN39" s="76"/>
      <c r="CO39" s="76"/>
      <c r="CP39" s="76"/>
      <c r="CQ39" s="76"/>
      <c r="CR39" s="76"/>
      <c r="CS39" s="76"/>
      <c r="CT39" s="76"/>
      <c r="CU39" s="77"/>
      <c r="CV39" s="77"/>
      <c r="CW39" s="77"/>
      <c r="CX39" s="77"/>
      <c r="CY39" s="77"/>
      <c r="CZ39" s="78"/>
      <c r="DA39" s="135">
        <f t="shared" si="29"/>
        <v>0</v>
      </c>
      <c r="DB39" s="36"/>
      <c r="DC39" s="32"/>
      <c r="DD39" s="66">
        <f t="shared" si="17"/>
        <v>28</v>
      </c>
      <c r="DE39" s="133" t="str">
        <f t="shared" si="30"/>
        <v/>
      </c>
      <c r="DF39" s="110" t="str">
        <f t="shared" si="45"/>
        <v/>
      </c>
      <c r="DG39" s="75"/>
      <c r="DH39" s="76"/>
      <c r="DI39" s="76"/>
      <c r="DJ39" s="76"/>
      <c r="DK39" s="76"/>
      <c r="DL39" s="76"/>
      <c r="DM39" s="76"/>
      <c r="DN39" s="76"/>
      <c r="DO39" s="76"/>
      <c r="DP39" s="77"/>
      <c r="DQ39" s="77"/>
      <c r="DR39" s="77"/>
      <c r="DS39" s="77"/>
      <c r="DT39" s="77"/>
      <c r="DU39" s="78"/>
      <c r="DV39" s="135">
        <f t="shared" si="31"/>
        <v>0</v>
      </c>
      <c r="DW39" s="36"/>
      <c r="DX39" s="32"/>
      <c r="DY39" s="66">
        <f t="shared" si="18"/>
        <v>28</v>
      </c>
      <c r="DZ39" s="133" t="str">
        <f t="shared" si="32"/>
        <v/>
      </c>
      <c r="EA39" s="110" t="str">
        <f t="shared" si="46"/>
        <v/>
      </c>
      <c r="EB39" s="75"/>
      <c r="EC39" s="76"/>
      <c r="ED39" s="76"/>
      <c r="EE39" s="76"/>
      <c r="EF39" s="76"/>
      <c r="EG39" s="76"/>
      <c r="EH39" s="76"/>
      <c r="EI39" s="76"/>
      <c r="EJ39" s="76"/>
      <c r="EK39" s="77"/>
      <c r="EL39" s="77"/>
      <c r="EM39" s="77"/>
      <c r="EN39" s="77"/>
      <c r="EO39" s="77"/>
      <c r="EP39" s="78"/>
      <c r="EQ39" s="135">
        <f t="shared" si="33"/>
        <v>0</v>
      </c>
      <c r="ER39" s="36"/>
      <c r="ES39" s="32"/>
      <c r="ET39" s="66">
        <f t="shared" si="19"/>
        <v>28</v>
      </c>
      <c r="EU39" s="133" t="str">
        <f t="shared" si="34"/>
        <v/>
      </c>
      <c r="EV39" s="110" t="str">
        <f t="shared" si="47"/>
        <v/>
      </c>
      <c r="EW39" s="75"/>
      <c r="EX39" s="76"/>
      <c r="EY39" s="76"/>
      <c r="EZ39" s="76"/>
      <c r="FA39" s="76"/>
      <c r="FB39" s="76"/>
      <c r="FC39" s="76"/>
      <c r="FD39" s="76"/>
      <c r="FE39" s="76"/>
      <c r="FF39" s="77"/>
      <c r="FG39" s="77"/>
      <c r="FH39" s="77"/>
      <c r="FI39" s="77"/>
      <c r="FJ39" s="77"/>
      <c r="FK39" s="78"/>
      <c r="FL39" s="135">
        <f t="shared" si="35"/>
        <v>0</v>
      </c>
      <c r="FM39" s="36"/>
      <c r="FN39" s="32"/>
      <c r="FO39" s="66">
        <f t="shared" si="20"/>
        <v>28</v>
      </c>
      <c r="FP39" s="133" t="str">
        <f t="shared" si="36"/>
        <v/>
      </c>
      <c r="FQ39" s="110" t="str">
        <f t="shared" si="48"/>
        <v/>
      </c>
      <c r="FR39" s="75"/>
      <c r="FS39" s="76"/>
      <c r="FT39" s="76"/>
      <c r="FU39" s="76"/>
      <c r="FV39" s="76"/>
      <c r="FW39" s="76"/>
      <c r="FX39" s="76"/>
      <c r="FY39" s="76"/>
      <c r="FZ39" s="76"/>
      <c r="GA39" s="77"/>
      <c r="GB39" s="77"/>
      <c r="GC39" s="77"/>
      <c r="GD39" s="77"/>
      <c r="GE39" s="77"/>
      <c r="GF39" s="78"/>
      <c r="GG39" s="135">
        <f t="shared" si="37"/>
        <v>0</v>
      </c>
      <c r="GH39" s="36"/>
      <c r="GI39" s="32"/>
      <c r="GJ39" s="66">
        <f t="shared" si="21"/>
        <v>28</v>
      </c>
      <c r="GK39" s="133" t="str">
        <f t="shared" si="38"/>
        <v/>
      </c>
      <c r="GL39" s="110" t="str">
        <f t="shared" si="49"/>
        <v/>
      </c>
      <c r="GM39" s="75"/>
      <c r="GN39" s="76"/>
      <c r="GO39" s="76"/>
      <c r="GP39" s="76"/>
      <c r="GQ39" s="76"/>
      <c r="GR39" s="76"/>
      <c r="GS39" s="76"/>
      <c r="GT39" s="76"/>
      <c r="GU39" s="76"/>
      <c r="GV39" s="77"/>
      <c r="GW39" s="77"/>
      <c r="GX39" s="77"/>
      <c r="GY39" s="77"/>
      <c r="GZ39" s="77"/>
      <c r="HA39" s="78"/>
      <c r="HB39" s="135">
        <f t="shared" si="39"/>
        <v>0</v>
      </c>
      <c r="HC39" s="36"/>
      <c r="HD39" s="33"/>
      <c r="HE39" s="121" t="str">
        <f t="shared" si="10"/>
        <v/>
      </c>
      <c r="HF39" s="121" t="str">
        <f t="shared" si="11"/>
        <v/>
      </c>
    </row>
    <row r="40" spans="2:214" ht="39.950000000000003" hidden="1" customHeight="1" x14ac:dyDescent="0.15">
      <c r="B40" s="32"/>
      <c r="C40" s="66">
        <f t="shared" si="12"/>
        <v>29</v>
      </c>
      <c r="D40" s="73"/>
      <c r="E40" s="68"/>
      <c r="F40" s="7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40"/>
        <v>0</v>
      </c>
      <c r="V40" s="36"/>
      <c r="W40" s="32"/>
      <c r="X40" s="66">
        <f t="shared" si="13"/>
        <v>29</v>
      </c>
      <c r="Y40" s="133" t="str">
        <f t="shared" si="22"/>
        <v/>
      </c>
      <c r="Z40" s="110" t="str">
        <f t="shared" si="41"/>
        <v/>
      </c>
      <c r="AA40" s="7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23"/>
        <v>0</v>
      </c>
      <c r="AQ40" s="36"/>
      <c r="AR40" s="32"/>
      <c r="AS40" s="66">
        <f t="shared" si="14"/>
        <v>29</v>
      </c>
      <c r="AT40" s="133" t="str">
        <f t="shared" si="24"/>
        <v/>
      </c>
      <c r="AU40" s="110" t="str">
        <f t="shared" si="42"/>
        <v/>
      </c>
      <c r="AV40" s="7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25"/>
        <v>0</v>
      </c>
      <c r="BL40" s="36"/>
      <c r="BM40" s="32"/>
      <c r="BN40" s="66">
        <f t="shared" si="15"/>
        <v>29</v>
      </c>
      <c r="BO40" s="133" t="str">
        <f t="shared" si="26"/>
        <v/>
      </c>
      <c r="BP40" s="110" t="str">
        <f t="shared" si="43"/>
        <v/>
      </c>
      <c r="BQ40" s="7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7"/>
        <v>0</v>
      </c>
      <c r="CG40" s="36"/>
      <c r="CH40" s="32"/>
      <c r="CI40" s="66">
        <f t="shared" si="16"/>
        <v>29</v>
      </c>
      <c r="CJ40" s="133" t="str">
        <f t="shared" si="28"/>
        <v/>
      </c>
      <c r="CK40" s="110" t="str">
        <f t="shared" si="44"/>
        <v/>
      </c>
      <c r="CL40" s="7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9"/>
        <v>0</v>
      </c>
      <c r="DB40" s="36"/>
      <c r="DC40" s="32"/>
      <c r="DD40" s="66">
        <f t="shared" si="17"/>
        <v>29</v>
      </c>
      <c r="DE40" s="133" t="str">
        <f t="shared" si="30"/>
        <v/>
      </c>
      <c r="DF40" s="110" t="str">
        <f t="shared" si="45"/>
        <v/>
      </c>
      <c r="DG40" s="7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31"/>
        <v>0</v>
      </c>
      <c r="DW40" s="36"/>
      <c r="DX40" s="32"/>
      <c r="DY40" s="66">
        <f t="shared" si="18"/>
        <v>29</v>
      </c>
      <c r="DZ40" s="133" t="str">
        <f t="shared" si="32"/>
        <v/>
      </c>
      <c r="EA40" s="110" t="str">
        <f t="shared" si="46"/>
        <v/>
      </c>
      <c r="EB40" s="7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33"/>
        <v>0</v>
      </c>
      <c r="ER40" s="36"/>
      <c r="ES40" s="32"/>
      <c r="ET40" s="66">
        <f t="shared" si="19"/>
        <v>29</v>
      </c>
      <c r="EU40" s="133" t="str">
        <f t="shared" si="34"/>
        <v/>
      </c>
      <c r="EV40" s="110" t="str">
        <f t="shared" si="47"/>
        <v/>
      </c>
      <c r="EW40" s="7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5"/>
        <v>0</v>
      </c>
      <c r="FM40" s="36"/>
      <c r="FN40" s="32"/>
      <c r="FO40" s="66">
        <f t="shared" si="20"/>
        <v>29</v>
      </c>
      <c r="FP40" s="133" t="str">
        <f t="shared" si="36"/>
        <v/>
      </c>
      <c r="FQ40" s="110" t="str">
        <f t="shared" si="48"/>
        <v/>
      </c>
      <c r="FR40" s="7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7"/>
        <v>0</v>
      </c>
      <c r="GH40" s="36"/>
      <c r="GI40" s="32"/>
      <c r="GJ40" s="66">
        <f t="shared" si="21"/>
        <v>29</v>
      </c>
      <c r="GK40" s="133" t="str">
        <f t="shared" si="38"/>
        <v/>
      </c>
      <c r="GL40" s="110" t="str">
        <f t="shared" si="49"/>
        <v/>
      </c>
      <c r="GM40" s="7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9"/>
        <v>0</v>
      </c>
      <c r="HC40" s="36"/>
      <c r="HD40" s="33"/>
      <c r="HE40" s="121" t="str">
        <f t="shared" si="10"/>
        <v/>
      </c>
      <c r="HF40" s="121" t="str">
        <f t="shared" si="11"/>
        <v/>
      </c>
    </row>
    <row r="41" spans="2:214" ht="39.950000000000003" hidden="1" customHeight="1" x14ac:dyDescent="0.15">
      <c r="B41" s="32"/>
      <c r="C41" s="66">
        <f t="shared" si="12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40"/>
        <v>0</v>
      </c>
      <c r="V41" s="36"/>
      <c r="W41" s="32"/>
      <c r="X41" s="66">
        <f t="shared" si="13"/>
        <v>30</v>
      </c>
      <c r="Y41" s="133" t="str">
        <f t="shared" si="22"/>
        <v/>
      </c>
      <c r="Z41" s="110" t="str">
        <f t="shared" si="41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23"/>
        <v>0</v>
      </c>
      <c r="AQ41" s="36"/>
      <c r="AR41" s="32"/>
      <c r="AS41" s="66">
        <f t="shared" si="14"/>
        <v>30</v>
      </c>
      <c r="AT41" s="133" t="str">
        <f t="shared" si="24"/>
        <v/>
      </c>
      <c r="AU41" s="110" t="str">
        <f t="shared" si="42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25"/>
        <v>0</v>
      </c>
      <c r="BL41" s="36"/>
      <c r="BM41" s="32"/>
      <c r="BN41" s="66">
        <f t="shared" si="15"/>
        <v>30</v>
      </c>
      <c r="BO41" s="133" t="str">
        <f t="shared" si="26"/>
        <v/>
      </c>
      <c r="BP41" s="110" t="str">
        <f t="shared" si="43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7"/>
        <v>0</v>
      </c>
      <c r="CG41" s="36"/>
      <c r="CH41" s="32"/>
      <c r="CI41" s="66">
        <f t="shared" si="16"/>
        <v>30</v>
      </c>
      <c r="CJ41" s="133" t="str">
        <f t="shared" si="28"/>
        <v/>
      </c>
      <c r="CK41" s="110" t="str">
        <f t="shared" si="44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9"/>
        <v>0</v>
      </c>
      <c r="DB41" s="36"/>
      <c r="DC41" s="32"/>
      <c r="DD41" s="66">
        <f t="shared" si="17"/>
        <v>30</v>
      </c>
      <c r="DE41" s="133" t="str">
        <f t="shared" si="30"/>
        <v/>
      </c>
      <c r="DF41" s="110" t="str">
        <f t="shared" si="4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31"/>
        <v>0</v>
      </c>
      <c r="DW41" s="36"/>
      <c r="DX41" s="32"/>
      <c r="DY41" s="66">
        <f t="shared" si="18"/>
        <v>30</v>
      </c>
      <c r="DZ41" s="133" t="str">
        <f t="shared" si="32"/>
        <v/>
      </c>
      <c r="EA41" s="110" t="str">
        <f t="shared" si="46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33"/>
        <v>0</v>
      </c>
      <c r="ER41" s="36"/>
      <c r="ES41" s="32"/>
      <c r="ET41" s="66">
        <f t="shared" si="19"/>
        <v>30</v>
      </c>
      <c r="EU41" s="133" t="str">
        <f t="shared" si="34"/>
        <v/>
      </c>
      <c r="EV41" s="110" t="str">
        <f t="shared" si="47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5"/>
        <v>0</v>
      </c>
      <c r="FM41" s="36"/>
      <c r="FN41" s="32"/>
      <c r="FO41" s="66">
        <f t="shared" si="20"/>
        <v>30</v>
      </c>
      <c r="FP41" s="133" t="str">
        <f t="shared" si="36"/>
        <v/>
      </c>
      <c r="FQ41" s="110" t="str">
        <f t="shared" si="48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7"/>
        <v>0</v>
      </c>
      <c r="GH41" s="36"/>
      <c r="GI41" s="32"/>
      <c r="GJ41" s="66">
        <f t="shared" si="21"/>
        <v>30</v>
      </c>
      <c r="GK41" s="133" t="str">
        <f t="shared" si="38"/>
        <v/>
      </c>
      <c r="GL41" s="110" t="str">
        <f t="shared" si="49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9"/>
        <v>0</v>
      </c>
      <c r="HC41" s="36"/>
      <c r="HD41" s="33"/>
      <c r="HE41" s="121" t="str">
        <f t="shared" si="10"/>
        <v/>
      </c>
      <c r="HF41" s="121" t="str">
        <f t="shared" si="11"/>
        <v/>
      </c>
    </row>
    <row r="42" spans="2:214" ht="39.950000000000003" hidden="1" customHeight="1" x14ac:dyDescent="0.15">
      <c r="B42" s="32"/>
      <c r="C42" s="66">
        <f t="shared" si="12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1"/>
      <c r="U42" s="136">
        <f t="shared" si="40"/>
        <v>0</v>
      </c>
      <c r="V42" s="36"/>
      <c r="W42" s="32"/>
      <c r="X42" s="66">
        <f t="shared" si="13"/>
        <v>31</v>
      </c>
      <c r="Y42" s="133" t="str">
        <f t="shared" si="22"/>
        <v/>
      </c>
      <c r="Z42" s="110" t="str">
        <f t="shared" si="41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1"/>
      <c r="AP42" s="135">
        <f t="shared" si="23"/>
        <v>0</v>
      </c>
      <c r="AQ42" s="36"/>
      <c r="AR42" s="32"/>
      <c r="AS42" s="66">
        <f t="shared" si="14"/>
        <v>31</v>
      </c>
      <c r="AT42" s="133" t="str">
        <f t="shared" si="24"/>
        <v/>
      </c>
      <c r="AU42" s="110" t="str">
        <f t="shared" si="42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1"/>
      <c r="BK42" s="135">
        <f t="shared" si="25"/>
        <v>0</v>
      </c>
      <c r="BL42" s="36"/>
      <c r="BM42" s="32"/>
      <c r="BN42" s="66">
        <f t="shared" si="15"/>
        <v>31</v>
      </c>
      <c r="BO42" s="133" t="str">
        <f t="shared" si="26"/>
        <v/>
      </c>
      <c r="BP42" s="110" t="str">
        <f t="shared" si="43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1"/>
      <c r="CF42" s="135">
        <f t="shared" si="27"/>
        <v>0</v>
      </c>
      <c r="CG42" s="36"/>
      <c r="CH42" s="32"/>
      <c r="CI42" s="66">
        <f t="shared" si="16"/>
        <v>31</v>
      </c>
      <c r="CJ42" s="133" t="str">
        <f t="shared" si="28"/>
        <v/>
      </c>
      <c r="CK42" s="110" t="str">
        <f t="shared" si="44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71"/>
      <c r="DA42" s="135">
        <f t="shared" si="29"/>
        <v>0</v>
      </c>
      <c r="DB42" s="36"/>
      <c r="DC42" s="32"/>
      <c r="DD42" s="66">
        <f t="shared" si="17"/>
        <v>31</v>
      </c>
      <c r="DE42" s="133" t="str">
        <f t="shared" si="30"/>
        <v/>
      </c>
      <c r="DF42" s="110" t="str">
        <f t="shared" si="4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71"/>
      <c r="DV42" s="135">
        <f t="shared" si="31"/>
        <v>0</v>
      </c>
      <c r="DW42" s="36"/>
      <c r="DX42" s="32"/>
      <c r="DY42" s="66">
        <f t="shared" si="18"/>
        <v>31</v>
      </c>
      <c r="DZ42" s="133" t="str">
        <f t="shared" si="32"/>
        <v/>
      </c>
      <c r="EA42" s="110" t="str">
        <f t="shared" si="46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71"/>
      <c r="EQ42" s="135">
        <f t="shared" si="33"/>
        <v>0</v>
      </c>
      <c r="ER42" s="36"/>
      <c r="ES42" s="32"/>
      <c r="ET42" s="66">
        <f t="shared" si="19"/>
        <v>31</v>
      </c>
      <c r="EU42" s="133" t="str">
        <f t="shared" si="34"/>
        <v/>
      </c>
      <c r="EV42" s="110" t="str">
        <f t="shared" si="47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71"/>
      <c r="FL42" s="135">
        <f t="shared" si="35"/>
        <v>0</v>
      </c>
      <c r="FM42" s="36"/>
      <c r="FN42" s="32"/>
      <c r="FO42" s="66">
        <f t="shared" si="20"/>
        <v>31</v>
      </c>
      <c r="FP42" s="133" t="str">
        <f t="shared" si="36"/>
        <v/>
      </c>
      <c r="FQ42" s="110" t="str">
        <f t="shared" si="48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1"/>
      <c r="GG42" s="135">
        <f t="shared" si="37"/>
        <v>0</v>
      </c>
      <c r="GH42" s="36"/>
      <c r="GI42" s="32"/>
      <c r="GJ42" s="66">
        <f t="shared" si="21"/>
        <v>31</v>
      </c>
      <c r="GK42" s="133" t="str">
        <f t="shared" si="38"/>
        <v/>
      </c>
      <c r="GL42" s="110" t="str">
        <f t="shared" si="49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71"/>
      <c r="HB42" s="135">
        <f t="shared" si="39"/>
        <v>0</v>
      </c>
      <c r="HC42" s="36"/>
      <c r="HD42" s="33"/>
      <c r="HE42" s="121" t="str">
        <f t="shared" si="10"/>
        <v/>
      </c>
      <c r="HF42" s="121" t="str">
        <f t="shared" si="11"/>
        <v/>
      </c>
    </row>
    <row r="43" spans="2:214" ht="39.950000000000003" hidden="1" customHeight="1" x14ac:dyDescent="0.15">
      <c r="B43" s="32"/>
      <c r="C43" s="66">
        <f t="shared" si="12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40"/>
        <v>0</v>
      </c>
      <c r="V43" s="36"/>
      <c r="W43" s="32"/>
      <c r="X43" s="66">
        <f t="shared" si="13"/>
        <v>32</v>
      </c>
      <c r="Y43" s="133" t="str">
        <f t="shared" si="22"/>
        <v/>
      </c>
      <c r="Z43" s="110" t="str">
        <f t="shared" si="41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23"/>
        <v>0</v>
      </c>
      <c r="AQ43" s="36"/>
      <c r="AR43" s="32"/>
      <c r="AS43" s="66">
        <f t="shared" si="14"/>
        <v>32</v>
      </c>
      <c r="AT43" s="133" t="str">
        <f t="shared" si="24"/>
        <v/>
      </c>
      <c r="AU43" s="110" t="str">
        <f t="shared" si="42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25"/>
        <v>0</v>
      </c>
      <c r="BL43" s="36"/>
      <c r="BM43" s="32"/>
      <c r="BN43" s="66">
        <f t="shared" si="15"/>
        <v>32</v>
      </c>
      <c r="BO43" s="133" t="str">
        <f t="shared" si="26"/>
        <v/>
      </c>
      <c r="BP43" s="110" t="str">
        <f t="shared" si="43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7"/>
        <v>0</v>
      </c>
      <c r="CG43" s="36"/>
      <c r="CH43" s="32"/>
      <c r="CI43" s="66">
        <f t="shared" si="16"/>
        <v>32</v>
      </c>
      <c r="CJ43" s="133" t="str">
        <f t="shared" si="28"/>
        <v/>
      </c>
      <c r="CK43" s="110" t="str">
        <f t="shared" si="44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9"/>
        <v>0</v>
      </c>
      <c r="DB43" s="36"/>
      <c r="DC43" s="32"/>
      <c r="DD43" s="66">
        <f t="shared" si="17"/>
        <v>32</v>
      </c>
      <c r="DE43" s="133" t="str">
        <f t="shared" si="30"/>
        <v/>
      </c>
      <c r="DF43" s="110" t="str">
        <f t="shared" si="4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31"/>
        <v>0</v>
      </c>
      <c r="DW43" s="36"/>
      <c r="DX43" s="32"/>
      <c r="DY43" s="66">
        <f t="shared" si="18"/>
        <v>32</v>
      </c>
      <c r="DZ43" s="133" t="str">
        <f t="shared" si="32"/>
        <v/>
      </c>
      <c r="EA43" s="110" t="str">
        <f t="shared" si="46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33"/>
        <v>0</v>
      </c>
      <c r="ER43" s="36"/>
      <c r="ES43" s="32"/>
      <c r="ET43" s="66">
        <f t="shared" si="19"/>
        <v>32</v>
      </c>
      <c r="EU43" s="133" t="str">
        <f t="shared" si="34"/>
        <v/>
      </c>
      <c r="EV43" s="110" t="str">
        <f t="shared" si="47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5"/>
        <v>0</v>
      </c>
      <c r="FM43" s="36"/>
      <c r="FN43" s="32"/>
      <c r="FO43" s="66">
        <f t="shared" si="20"/>
        <v>32</v>
      </c>
      <c r="FP43" s="133" t="str">
        <f t="shared" si="36"/>
        <v/>
      </c>
      <c r="FQ43" s="110" t="str">
        <f t="shared" si="48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7"/>
        <v>0</v>
      </c>
      <c r="GH43" s="36"/>
      <c r="GI43" s="32"/>
      <c r="GJ43" s="66">
        <f t="shared" si="21"/>
        <v>32</v>
      </c>
      <c r="GK43" s="133" t="str">
        <f t="shared" si="38"/>
        <v/>
      </c>
      <c r="GL43" s="110" t="str">
        <f t="shared" si="49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9"/>
        <v>0</v>
      </c>
      <c r="HC43" s="36"/>
      <c r="HD43" s="33"/>
      <c r="HE43" s="121" t="str">
        <f t="shared" si="10"/>
        <v/>
      </c>
      <c r="HF43" s="121" t="str">
        <f t="shared" si="11"/>
        <v/>
      </c>
    </row>
    <row r="44" spans="2:214" ht="39.950000000000003" hidden="1" customHeight="1" x14ac:dyDescent="0.15">
      <c r="B44" s="32"/>
      <c r="C44" s="66">
        <f t="shared" si="12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40"/>
        <v>0</v>
      </c>
      <c r="V44" s="36"/>
      <c r="W44" s="32"/>
      <c r="X44" s="66">
        <f t="shared" si="13"/>
        <v>33</v>
      </c>
      <c r="Y44" s="133" t="str">
        <f t="shared" si="22"/>
        <v/>
      </c>
      <c r="Z44" s="110" t="str">
        <f t="shared" si="41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23"/>
        <v>0</v>
      </c>
      <c r="AQ44" s="36"/>
      <c r="AR44" s="32"/>
      <c r="AS44" s="66">
        <f t="shared" si="14"/>
        <v>33</v>
      </c>
      <c r="AT44" s="133" t="str">
        <f t="shared" si="24"/>
        <v/>
      </c>
      <c r="AU44" s="110" t="str">
        <f t="shared" si="42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25"/>
        <v>0</v>
      </c>
      <c r="BL44" s="36"/>
      <c r="BM44" s="32"/>
      <c r="BN44" s="66">
        <f t="shared" si="15"/>
        <v>33</v>
      </c>
      <c r="BO44" s="133" t="str">
        <f t="shared" si="26"/>
        <v/>
      </c>
      <c r="BP44" s="110" t="str">
        <f t="shared" si="43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7"/>
        <v>0</v>
      </c>
      <c r="CG44" s="36"/>
      <c r="CH44" s="32"/>
      <c r="CI44" s="66">
        <f t="shared" si="16"/>
        <v>33</v>
      </c>
      <c r="CJ44" s="133" t="str">
        <f t="shared" si="28"/>
        <v/>
      </c>
      <c r="CK44" s="110" t="str">
        <f t="shared" si="44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9"/>
        <v>0</v>
      </c>
      <c r="DB44" s="36"/>
      <c r="DC44" s="32"/>
      <c r="DD44" s="66">
        <f t="shared" si="17"/>
        <v>33</v>
      </c>
      <c r="DE44" s="133" t="str">
        <f t="shared" si="30"/>
        <v/>
      </c>
      <c r="DF44" s="110" t="str">
        <f t="shared" si="4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31"/>
        <v>0</v>
      </c>
      <c r="DW44" s="36"/>
      <c r="DX44" s="32"/>
      <c r="DY44" s="66">
        <f t="shared" si="18"/>
        <v>33</v>
      </c>
      <c r="DZ44" s="133" t="str">
        <f t="shared" si="32"/>
        <v/>
      </c>
      <c r="EA44" s="110" t="str">
        <f t="shared" si="46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33"/>
        <v>0</v>
      </c>
      <c r="ER44" s="36"/>
      <c r="ES44" s="32"/>
      <c r="ET44" s="66">
        <f t="shared" si="19"/>
        <v>33</v>
      </c>
      <c r="EU44" s="133" t="str">
        <f t="shared" si="34"/>
        <v/>
      </c>
      <c r="EV44" s="110" t="str">
        <f t="shared" si="47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5"/>
        <v>0</v>
      </c>
      <c r="FM44" s="36"/>
      <c r="FN44" s="32"/>
      <c r="FO44" s="66">
        <f t="shared" si="20"/>
        <v>33</v>
      </c>
      <c r="FP44" s="133" t="str">
        <f t="shared" si="36"/>
        <v/>
      </c>
      <c r="FQ44" s="110" t="str">
        <f t="shared" si="48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7"/>
        <v>0</v>
      </c>
      <c r="GH44" s="36"/>
      <c r="GI44" s="32"/>
      <c r="GJ44" s="66">
        <f t="shared" si="21"/>
        <v>33</v>
      </c>
      <c r="GK44" s="133" t="str">
        <f t="shared" si="38"/>
        <v/>
      </c>
      <c r="GL44" s="110" t="str">
        <f t="shared" si="49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9"/>
        <v>0</v>
      </c>
      <c r="HC44" s="36"/>
      <c r="HD44" s="33"/>
      <c r="HE44" s="121" t="str">
        <f t="shared" ref="HE44:HE75" si="50">IF(D44="","",D44)</f>
        <v/>
      </c>
      <c r="HF44" s="121" t="str">
        <f t="shared" ref="HF44:HF75" si="51">IF(E44="","",E44)</f>
        <v/>
      </c>
    </row>
    <row r="45" spans="2:214" ht="39.950000000000003" hidden="1" customHeight="1" x14ac:dyDescent="0.15">
      <c r="B45" s="32"/>
      <c r="C45" s="66">
        <f t="shared" si="12"/>
        <v>34</v>
      </c>
      <c r="D45" s="73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40"/>
        <v>0</v>
      </c>
      <c r="V45" s="36"/>
      <c r="W45" s="32"/>
      <c r="X45" s="66">
        <f t="shared" si="13"/>
        <v>34</v>
      </c>
      <c r="Y45" s="133" t="str">
        <f t="shared" si="22"/>
        <v/>
      </c>
      <c r="Z45" s="110" t="str">
        <f t="shared" si="41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23"/>
        <v>0</v>
      </c>
      <c r="AQ45" s="36"/>
      <c r="AR45" s="32"/>
      <c r="AS45" s="66">
        <f t="shared" si="14"/>
        <v>34</v>
      </c>
      <c r="AT45" s="133" t="str">
        <f t="shared" si="24"/>
        <v/>
      </c>
      <c r="AU45" s="110" t="str">
        <f t="shared" si="42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25"/>
        <v>0</v>
      </c>
      <c r="BL45" s="36"/>
      <c r="BM45" s="32"/>
      <c r="BN45" s="66">
        <f t="shared" si="15"/>
        <v>34</v>
      </c>
      <c r="BO45" s="133" t="str">
        <f t="shared" si="26"/>
        <v/>
      </c>
      <c r="BP45" s="110" t="str">
        <f t="shared" si="43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27"/>
        <v>0</v>
      </c>
      <c r="CG45" s="36"/>
      <c r="CH45" s="32"/>
      <c r="CI45" s="66">
        <f t="shared" si="16"/>
        <v>34</v>
      </c>
      <c r="CJ45" s="133" t="str">
        <f t="shared" si="28"/>
        <v/>
      </c>
      <c r="CK45" s="110" t="str">
        <f t="shared" si="44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9"/>
        <v>0</v>
      </c>
      <c r="DB45" s="36"/>
      <c r="DC45" s="32"/>
      <c r="DD45" s="66">
        <f t="shared" si="17"/>
        <v>34</v>
      </c>
      <c r="DE45" s="133" t="str">
        <f t="shared" si="30"/>
        <v/>
      </c>
      <c r="DF45" s="110" t="str">
        <f t="shared" si="45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31"/>
        <v>0</v>
      </c>
      <c r="DW45" s="36"/>
      <c r="DX45" s="32"/>
      <c r="DY45" s="66">
        <f t="shared" si="18"/>
        <v>34</v>
      </c>
      <c r="DZ45" s="133" t="str">
        <f t="shared" si="32"/>
        <v/>
      </c>
      <c r="EA45" s="110" t="str">
        <f t="shared" si="46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 t="shared" si="33"/>
        <v>0</v>
      </c>
      <c r="ER45" s="36"/>
      <c r="ES45" s="32"/>
      <c r="ET45" s="66">
        <f t="shared" si="19"/>
        <v>34</v>
      </c>
      <c r="EU45" s="133" t="str">
        <f t="shared" si="34"/>
        <v/>
      </c>
      <c r="EV45" s="110" t="str">
        <f t="shared" si="47"/>
        <v/>
      </c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35"/>
        <v>0</v>
      </c>
      <c r="FM45" s="36"/>
      <c r="FN45" s="32"/>
      <c r="FO45" s="66">
        <f t="shared" si="20"/>
        <v>34</v>
      </c>
      <c r="FP45" s="133" t="str">
        <f t="shared" si="36"/>
        <v/>
      </c>
      <c r="FQ45" s="110" t="str">
        <f t="shared" si="48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37"/>
        <v>0</v>
      </c>
      <c r="GH45" s="36"/>
      <c r="GI45" s="32"/>
      <c r="GJ45" s="66">
        <f t="shared" si="21"/>
        <v>34</v>
      </c>
      <c r="GK45" s="133" t="str">
        <f t="shared" si="38"/>
        <v/>
      </c>
      <c r="GL45" s="110" t="str">
        <f t="shared" si="49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39"/>
        <v>0</v>
      </c>
      <c r="HC45" s="36"/>
      <c r="HD45" s="33"/>
      <c r="HE45" s="121" t="str">
        <f t="shared" si="50"/>
        <v/>
      </c>
      <c r="HF45" s="121" t="str">
        <f t="shared" si="51"/>
        <v/>
      </c>
    </row>
    <row r="46" spans="2:214" ht="39.950000000000003" hidden="1" customHeight="1" x14ac:dyDescent="0.15">
      <c r="B46" s="32"/>
      <c r="C46" s="66">
        <f t="shared" si="12"/>
        <v>35</v>
      </c>
      <c r="D46" s="73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40"/>
        <v>0</v>
      </c>
      <c r="V46" s="36"/>
      <c r="W46" s="32"/>
      <c r="X46" s="66">
        <f t="shared" si="13"/>
        <v>35</v>
      </c>
      <c r="Y46" s="133" t="str">
        <f t="shared" si="22"/>
        <v/>
      </c>
      <c r="Z46" s="110" t="str">
        <f t="shared" si="41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23"/>
        <v>0</v>
      </c>
      <c r="AQ46" s="36"/>
      <c r="AR46" s="32"/>
      <c r="AS46" s="66">
        <f t="shared" si="14"/>
        <v>35</v>
      </c>
      <c r="AT46" s="133" t="str">
        <f t="shared" si="24"/>
        <v/>
      </c>
      <c r="AU46" s="110" t="str">
        <f t="shared" si="42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25"/>
        <v>0</v>
      </c>
      <c r="BL46" s="36"/>
      <c r="BM46" s="32"/>
      <c r="BN46" s="66">
        <f t="shared" si="15"/>
        <v>35</v>
      </c>
      <c r="BO46" s="133" t="str">
        <f t="shared" si="26"/>
        <v/>
      </c>
      <c r="BP46" s="110" t="str">
        <f t="shared" si="43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7"/>
        <v>0</v>
      </c>
      <c r="CG46" s="36"/>
      <c r="CH46" s="32"/>
      <c r="CI46" s="66">
        <f t="shared" si="16"/>
        <v>35</v>
      </c>
      <c r="CJ46" s="133" t="str">
        <f t="shared" si="28"/>
        <v/>
      </c>
      <c r="CK46" s="110" t="str">
        <f t="shared" si="44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9"/>
        <v>0</v>
      </c>
      <c r="DB46" s="36"/>
      <c r="DC46" s="32"/>
      <c r="DD46" s="66">
        <f t="shared" si="17"/>
        <v>35</v>
      </c>
      <c r="DE46" s="133" t="str">
        <f t="shared" si="30"/>
        <v/>
      </c>
      <c r="DF46" s="110" t="str">
        <f t="shared" si="45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31"/>
        <v>0</v>
      </c>
      <c r="DW46" s="36"/>
      <c r="DX46" s="32"/>
      <c r="DY46" s="66">
        <f t="shared" si="18"/>
        <v>35</v>
      </c>
      <c r="DZ46" s="133" t="str">
        <f t="shared" si="32"/>
        <v/>
      </c>
      <c r="EA46" s="110" t="str">
        <f t="shared" si="46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33"/>
        <v>0</v>
      </c>
      <c r="ER46" s="36"/>
      <c r="ES46" s="32"/>
      <c r="ET46" s="66">
        <f t="shared" si="19"/>
        <v>35</v>
      </c>
      <c r="EU46" s="133" t="str">
        <f t="shared" si="34"/>
        <v/>
      </c>
      <c r="EV46" s="110" t="str">
        <f t="shared" si="47"/>
        <v/>
      </c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5"/>
        <v>0</v>
      </c>
      <c r="FM46" s="36"/>
      <c r="FN46" s="32"/>
      <c r="FO46" s="66">
        <f t="shared" si="20"/>
        <v>35</v>
      </c>
      <c r="FP46" s="133" t="str">
        <f t="shared" si="36"/>
        <v/>
      </c>
      <c r="FQ46" s="110" t="str">
        <f t="shared" si="48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7"/>
        <v>0</v>
      </c>
      <c r="GH46" s="36"/>
      <c r="GI46" s="32"/>
      <c r="GJ46" s="66">
        <f t="shared" si="21"/>
        <v>35</v>
      </c>
      <c r="GK46" s="133" t="str">
        <f t="shared" si="38"/>
        <v/>
      </c>
      <c r="GL46" s="110" t="str">
        <f t="shared" si="49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9"/>
        <v>0</v>
      </c>
      <c r="HC46" s="36"/>
      <c r="HD46" s="33"/>
      <c r="HE46" s="121" t="str">
        <f t="shared" si="50"/>
        <v/>
      </c>
      <c r="HF46" s="121" t="str">
        <f t="shared" si="51"/>
        <v/>
      </c>
    </row>
    <row r="47" spans="2:214" ht="39.950000000000003" hidden="1" customHeight="1" x14ac:dyDescent="0.15">
      <c r="B47" s="32"/>
      <c r="C47" s="66">
        <f t="shared" si="12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40"/>
        <v>0</v>
      </c>
      <c r="V47" s="36"/>
      <c r="W47" s="32"/>
      <c r="X47" s="66">
        <f t="shared" si="13"/>
        <v>36</v>
      </c>
      <c r="Y47" s="133" t="str">
        <f t="shared" si="22"/>
        <v/>
      </c>
      <c r="Z47" s="110" t="str">
        <f t="shared" si="41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23"/>
        <v>0</v>
      </c>
      <c r="AQ47" s="36"/>
      <c r="AR47" s="32"/>
      <c r="AS47" s="66">
        <f t="shared" si="14"/>
        <v>36</v>
      </c>
      <c r="AT47" s="133" t="str">
        <f t="shared" si="24"/>
        <v/>
      </c>
      <c r="AU47" s="110" t="str">
        <f t="shared" si="42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25"/>
        <v>0</v>
      </c>
      <c r="BL47" s="36"/>
      <c r="BM47" s="32"/>
      <c r="BN47" s="66">
        <f t="shared" si="15"/>
        <v>36</v>
      </c>
      <c r="BO47" s="133" t="str">
        <f t="shared" si="26"/>
        <v/>
      </c>
      <c r="BP47" s="110" t="str">
        <f t="shared" si="43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7"/>
        <v>0</v>
      </c>
      <c r="CG47" s="36"/>
      <c r="CH47" s="32"/>
      <c r="CI47" s="66">
        <f t="shared" si="16"/>
        <v>36</v>
      </c>
      <c r="CJ47" s="133" t="str">
        <f t="shared" si="28"/>
        <v/>
      </c>
      <c r="CK47" s="110" t="str">
        <f t="shared" si="44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9"/>
        <v>0</v>
      </c>
      <c r="DB47" s="36"/>
      <c r="DC47" s="32"/>
      <c r="DD47" s="66">
        <f t="shared" si="17"/>
        <v>36</v>
      </c>
      <c r="DE47" s="133" t="str">
        <f t="shared" si="30"/>
        <v/>
      </c>
      <c r="DF47" s="110" t="str">
        <f t="shared" si="4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31"/>
        <v>0</v>
      </c>
      <c r="DW47" s="36"/>
      <c r="DX47" s="32"/>
      <c r="DY47" s="66">
        <f t="shared" si="18"/>
        <v>36</v>
      </c>
      <c r="DZ47" s="133" t="str">
        <f t="shared" si="32"/>
        <v/>
      </c>
      <c r="EA47" s="110" t="str">
        <f t="shared" si="46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33"/>
        <v>0</v>
      </c>
      <c r="ER47" s="36"/>
      <c r="ES47" s="32"/>
      <c r="ET47" s="66">
        <f t="shared" si="19"/>
        <v>36</v>
      </c>
      <c r="EU47" s="133" t="str">
        <f t="shared" si="34"/>
        <v/>
      </c>
      <c r="EV47" s="110" t="str">
        <f t="shared" si="47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5"/>
        <v>0</v>
      </c>
      <c r="FM47" s="36"/>
      <c r="FN47" s="32"/>
      <c r="FO47" s="66">
        <f t="shared" si="20"/>
        <v>36</v>
      </c>
      <c r="FP47" s="133" t="str">
        <f t="shared" si="36"/>
        <v/>
      </c>
      <c r="FQ47" s="110" t="str">
        <f t="shared" si="48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7"/>
        <v>0</v>
      </c>
      <c r="GH47" s="36"/>
      <c r="GI47" s="32"/>
      <c r="GJ47" s="66">
        <f t="shared" si="21"/>
        <v>36</v>
      </c>
      <c r="GK47" s="133" t="str">
        <f t="shared" si="38"/>
        <v/>
      </c>
      <c r="GL47" s="110" t="str">
        <f t="shared" si="49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9"/>
        <v>0</v>
      </c>
      <c r="HC47" s="36"/>
      <c r="HD47" s="33"/>
      <c r="HE47" s="121" t="str">
        <f t="shared" si="50"/>
        <v/>
      </c>
      <c r="HF47" s="121" t="str">
        <f t="shared" si="51"/>
        <v/>
      </c>
    </row>
    <row r="48" spans="2:214" ht="39.950000000000003" hidden="1" customHeight="1" x14ac:dyDescent="0.15">
      <c r="B48" s="32"/>
      <c r="C48" s="66">
        <f t="shared" si="12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40"/>
        <v>0</v>
      </c>
      <c r="V48" s="36"/>
      <c r="W48" s="32"/>
      <c r="X48" s="66">
        <f t="shared" si="13"/>
        <v>37</v>
      </c>
      <c r="Y48" s="133" t="str">
        <f t="shared" si="22"/>
        <v/>
      </c>
      <c r="Z48" s="110" t="str">
        <f t="shared" si="41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23"/>
        <v>0</v>
      </c>
      <c r="AQ48" s="36"/>
      <c r="AR48" s="32"/>
      <c r="AS48" s="66">
        <f t="shared" si="14"/>
        <v>37</v>
      </c>
      <c r="AT48" s="133" t="str">
        <f t="shared" si="24"/>
        <v/>
      </c>
      <c r="AU48" s="110" t="str">
        <f t="shared" si="42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25"/>
        <v>0</v>
      </c>
      <c r="BL48" s="36"/>
      <c r="BM48" s="32"/>
      <c r="BN48" s="66">
        <f t="shared" si="15"/>
        <v>37</v>
      </c>
      <c r="BO48" s="133" t="str">
        <f t="shared" si="26"/>
        <v/>
      </c>
      <c r="BP48" s="110" t="str">
        <f t="shared" si="43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7"/>
        <v>0</v>
      </c>
      <c r="CG48" s="36"/>
      <c r="CH48" s="32"/>
      <c r="CI48" s="66">
        <f t="shared" si="16"/>
        <v>37</v>
      </c>
      <c r="CJ48" s="133" t="str">
        <f t="shared" si="28"/>
        <v/>
      </c>
      <c r="CK48" s="110" t="str">
        <f t="shared" si="44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9"/>
        <v>0</v>
      </c>
      <c r="DB48" s="36"/>
      <c r="DC48" s="32"/>
      <c r="DD48" s="66">
        <f t="shared" si="17"/>
        <v>37</v>
      </c>
      <c r="DE48" s="133" t="str">
        <f t="shared" si="30"/>
        <v/>
      </c>
      <c r="DF48" s="110" t="str">
        <f t="shared" si="4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31"/>
        <v>0</v>
      </c>
      <c r="DW48" s="36"/>
      <c r="DX48" s="32"/>
      <c r="DY48" s="66">
        <f t="shared" si="18"/>
        <v>37</v>
      </c>
      <c r="DZ48" s="133" t="str">
        <f t="shared" si="32"/>
        <v/>
      </c>
      <c r="EA48" s="110" t="str">
        <f t="shared" si="46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33"/>
        <v>0</v>
      </c>
      <c r="ER48" s="36"/>
      <c r="ES48" s="32"/>
      <c r="ET48" s="66">
        <f t="shared" si="19"/>
        <v>37</v>
      </c>
      <c r="EU48" s="133" t="str">
        <f t="shared" si="34"/>
        <v/>
      </c>
      <c r="EV48" s="110" t="str">
        <f t="shared" si="47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5"/>
        <v>0</v>
      </c>
      <c r="FM48" s="36"/>
      <c r="FN48" s="32"/>
      <c r="FO48" s="66">
        <f t="shared" si="20"/>
        <v>37</v>
      </c>
      <c r="FP48" s="133" t="str">
        <f t="shared" si="36"/>
        <v/>
      </c>
      <c r="FQ48" s="110" t="str">
        <f t="shared" si="48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7"/>
        <v>0</v>
      </c>
      <c r="GH48" s="36"/>
      <c r="GI48" s="32"/>
      <c r="GJ48" s="66">
        <f t="shared" si="21"/>
        <v>37</v>
      </c>
      <c r="GK48" s="133" t="str">
        <f t="shared" si="38"/>
        <v/>
      </c>
      <c r="GL48" s="110" t="str">
        <f t="shared" si="49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9"/>
        <v>0</v>
      </c>
      <c r="HC48" s="36"/>
      <c r="HD48" s="33"/>
      <c r="HE48" s="121" t="str">
        <f t="shared" si="50"/>
        <v/>
      </c>
      <c r="HF48" s="121" t="str">
        <f t="shared" si="51"/>
        <v/>
      </c>
    </row>
    <row r="49" spans="2:214" ht="39.950000000000003" hidden="1" customHeight="1" x14ac:dyDescent="0.15">
      <c r="B49" s="32"/>
      <c r="C49" s="66">
        <f t="shared" si="12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40"/>
        <v>0</v>
      </c>
      <c r="V49" s="36"/>
      <c r="W49" s="32"/>
      <c r="X49" s="66">
        <f t="shared" si="13"/>
        <v>38</v>
      </c>
      <c r="Y49" s="133" t="str">
        <f t="shared" si="22"/>
        <v/>
      </c>
      <c r="Z49" s="110" t="str">
        <f t="shared" si="41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23"/>
        <v>0</v>
      </c>
      <c r="AQ49" s="36"/>
      <c r="AR49" s="32"/>
      <c r="AS49" s="66">
        <f t="shared" si="14"/>
        <v>38</v>
      </c>
      <c r="AT49" s="133" t="str">
        <f t="shared" si="24"/>
        <v/>
      </c>
      <c r="AU49" s="110" t="str">
        <f t="shared" si="42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25"/>
        <v>0</v>
      </c>
      <c r="BL49" s="36"/>
      <c r="BM49" s="32"/>
      <c r="BN49" s="66">
        <f t="shared" si="15"/>
        <v>38</v>
      </c>
      <c r="BO49" s="133" t="str">
        <f t="shared" si="26"/>
        <v/>
      </c>
      <c r="BP49" s="110" t="str">
        <f t="shared" si="43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7"/>
        <v>0</v>
      </c>
      <c r="CG49" s="36"/>
      <c r="CH49" s="32"/>
      <c r="CI49" s="66">
        <f t="shared" si="16"/>
        <v>38</v>
      </c>
      <c r="CJ49" s="133" t="str">
        <f t="shared" si="28"/>
        <v/>
      </c>
      <c r="CK49" s="110" t="str">
        <f t="shared" si="44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9"/>
        <v>0</v>
      </c>
      <c r="DB49" s="36"/>
      <c r="DC49" s="32"/>
      <c r="DD49" s="66">
        <f t="shared" si="17"/>
        <v>38</v>
      </c>
      <c r="DE49" s="133" t="str">
        <f t="shared" si="30"/>
        <v/>
      </c>
      <c r="DF49" s="110" t="str">
        <f t="shared" si="4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31"/>
        <v>0</v>
      </c>
      <c r="DW49" s="36"/>
      <c r="DX49" s="32"/>
      <c r="DY49" s="66">
        <f t="shared" si="18"/>
        <v>38</v>
      </c>
      <c r="DZ49" s="133" t="str">
        <f t="shared" si="32"/>
        <v/>
      </c>
      <c r="EA49" s="110" t="str">
        <f t="shared" si="46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33"/>
        <v>0</v>
      </c>
      <c r="ER49" s="36"/>
      <c r="ES49" s="32"/>
      <c r="ET49" s="66">
        <f t="shared" si="19"/>
        <v>38</v>
      </c>
      <c r="EU49" s="133" t="str">
        <f t="shared" si="34"/>
        <v/>
      </c>
      <c r="EV49" s="110" t="str">
        <f t="shared" si="47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5"/>
        <v>0</v>
      </c>
      <c r="FM49" s="36"/>
      <c r="FN49" s="32"/>
      <c r="FO49" s="66">
        <f t="shared" si="20"/>
        <v>38</v>
      </c>
      <c r="FP49" s="133" t="str">
        <f t="shared" si="36"/>
        <v/>
      </c>
      <c r="FQ49" s="110" t="str">
        <f t="shared" si="48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7"/>
        <v>0</v>
      </c>
      <c r="GH49" s="36"/>
      <c r="GI49" s="32"/>
      <c r="GJ49" s="66">
        <f t="shared" si="21"/>
        <v>38</v>
      </c>
      <c r="GK49" s="133" t="str">
        <f t="shared" si="38"/>
        <v/>
      </c>
      <c r="GL49" s="110" t="str">
        <f t="shared" si="49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9"/>
        <v>0</v>
      </c>
      <c r="HC49" s="36"/>
      <c r="HD49" s="33"/>
      <c r="HE49" s="121" t="str">
        <f t="shared" si="50"/>
        <v/>
      </c>
      <c r="HF49" s="121" t="str">
        <f t="shared" si="51"/>
        <v/>
      </c>
    </row>
    <row r="50" spans="2:214" ht="39.950000000000003" hidden="1" customHeight="1" x14ac:dyDescent="0.15">
      <c r="B50" s="32"/>
      <c r="C50" s="66">
        <f t="shared" si="12"/>
        <v>39</v>
      </c>
      <c r="D50" s="73"/>
      <c r="E50" s="68"/>
      <c r="F50" s="75"/>
      <c r="G50" s="76"/>
      <c r="H50" s="76"/>
      <c r="I50" s="76"/>
      <c r="J50" s="76"/>
      <c r="K50" s="76"/>
      <c r="L50" s="76"/>
      <c r="M50" s="76"/>
      <c r="N50" s="76"/>
      <c r="O50" s="77"/>
      <c r="P50" s="77"/>
      <c r="Q50" s="77"/>
      <c r="R50" s="77"/>
      <c r="S50" s="77"/>
      <c r="T50" s="78"/>
      <c r="U50" s="137">
        <f t="shared" si="40"/>
        <v>0</v>
      </c>
      <c r="V50" s="36"/>
      <c r="W50" s="32"/>
      <c r="X50" s="66">
        <f t="shared" si="13"/>
        <v>39</v>
      </c>
      <c r="Y50" s="133" t="str">
        <f t="shared" si="22"/>
        <v/>
      </c>
      <c r="Z50" s="110" t="str">
        <f t="shared" si="41"/>
        <v/>
      </c>
      <c r="AA50" s="75"/>
      <c r="AB50" s="76"/>
      <c r="AC50" s="76"/>
      <c r="AD50" s="76"/>
      <c r="AE50" s="76"/>
      <c r="AF50" s="76"/>
      <c r="AG50" s="76"/>
      <c r="AH50" s="76"/>
      <c r="AI50" s="76"/>
      <c r="AJ50" s="77"/>
      <c r="AK50" s="77"/>
      <c r="AL50" s="77"/>
      <c r="AM50" s="77"/>
      <c r="AN50" s="77"/>
      <c r="AO50" s="78"/>
      <c r="AP50" s="135">
        <f t="shared" si="23"/>
        <v>0</v>
      </c>
      <c r="AQ50" s="36"/>
      <c r="AR50" s="32"/>
      <c r="AS50" s="66">
        <f t="shared" si="14"/>
        <v>39</v>
      </c>
      <c r="AT50" s="133" t="str">
        <f t="shared" si="24"/>
        <v/>
      </c>
      <c r="AU50" s="110" t="str">
        <f t="shared" si="42"/>
        <v/>
      </c>
      <c r="AV50" s="75"/>
      <c r="AW50" s="76"/>
      <c r="AX50" s="76"/>
      <c r="AY50" s="76"/>
      <c r="AZ50" s="76"/>
      <c r="BA50" s="76"/>
      <c r="BB50" s="76"/>
      <c r="BC50" s="76"/>
      <c r="BD50" s="76"/>
      <c r="BE50" s="77"/>
      <c r="BF50" s="77"/>
      <c r="BG50" s="77"/>
      <c r="BH50" s="77"/>
      <c r="BI50" s="77"/>
      <c r="BJ50" s="78"/>
      <c r="BK50" s="135">
        <f t="shared" si="25"/>
        <v>0</v>
      </c>
      <c r="BL50" s="36"/>
      <c r="BM50" s="32"/>
      <c r="BN50" s="66">
        <f t="shared" si="15"/>
        <v>39</v>
      </c>
      <c r="BO50" s="133" t="str">
        <f t="shared" si="26"/>
        <v/>
      </c>
      <c r="BP50" s="110" t="str">
        <f t="shared" si="43"/>
        <v/>
      </c>
      <c r="BQ50" s="75"/>
      <c r="BR50" s="76"/>
      <c r="BS50" s="76"/>
      <c r="BT50" s="76"/>
      <c r="BU50" s="76"/>
      <c r="BV50" s="76"/>
      <c r="BW50" s="76"/>
      <c r="BX50" s="76"/>
      <c r="BY50" s="76"/>
      <c r="BZ50" s="77"/>
      <c r="CA50" s="77"/>
      <c r="CB50" s="77"/>
      <c r="CC50" s="77"/>
      <c r="CD50" s="77"/>
      <c r="CE50" s="78"/>
      <c r="CF50" s="135">
        <f t="shared" si="27"/>
        <v>0</v>
      </c>
      <c r="CG50" s="36"/>
      <c r="CH50" s="32"/>
      <c r="CI50" s="66">
        <f t="shared" si="16"/>
        <v>39</v>
      </c>
      <c r="CJ50" s="133" t="str">
        <f t="shared" si="28"/>
        <v/>
      </c>
      <c r="CK50" s="110" t="str">
        <f t="shared" si="44"/>
        <v/>
      </c>
      <c r="CL50" s="75"/>
      <c r="CM50" s="76"/>
      <c r="CN50" s="76"/>
      <c r="CO50" s="76"/>
      <c r="CP50" s="76"/>
      <c r="CQ50" s="76"/>
      <c r="CR50" s="76"/>
      <c r="CS50" s="76"/>
      <c r="CT50" s="76"/>
      <c r="CU50" s="77"/>
      <c r="CV50" s="77"/>
      <c r="CW50" s="77"/>
      <c r="CX50" s="77"/>
      <c r="CY50" s="77"/>
      <c r="CZ50" s="78"/>
      <c r="DA50" s="135">
        <f t="shared" si="29"/>
        <v>0</v>
      </c>
      <c r="DB50" s="36"/>
      <c r="DC50" s="32"/>
      <c r="DD50" s="66">
        <f t="shared" si="17"/>
        <v>39</v>
      </c>
      <c r="DE50" s="133" t="str">
        <f t="shared" si="30"/>
        <v/>
      </c>
      <c r="DF50" s="110" t="str">
        <f t="shared" si="45"/>
        <v/>
      </c>
      <c r="DG50" s="75"/>
      <c r="DH50" s="76"/>
      <c r="DI50" s="76"/>
      <c r="DJ50" s="76"/>
      <c r="DK50" s="76"/>
      <c r="DL50" s="76"/>
      <c r="DM50" s="76"/>
      <c r="DN50" s="76"/>
      <c r="DO50" s="76"/>
      <c r="DP50" s="77"/>
      <c r="DQ50" s="77"/>
      <c r="DR50" s="77"/>
      <c r="DS50" s="77"/>
      <c r="DT50" s="77"/>
      <c r="DU50" s="78"/>
      <c r="DV50" s="135">
        <f t="shared" si="31"/>
        <v>0</v>
      </c>
      <c r="DW50" s="36"/>
      <c r="DX50" s="32"/>
      <c r="DY50" s="66">
        <f t="shared" si="18"/>
        <v>39</v>
      </c>
      <c r="DZ50" s="133" t="str">
        <f t="shared" si="32"/>
        <v/>
      </c>
      <c r="EA50" s="110" t="str">
        <f t="shared" si="46"/>
        <v/>
      </c>
      <c r="EB50" s="75"/>
      <c r="EC50" s="76"/>
      <c r="ED50" s="76"/>
      <c r="EE50" s="76"/>
      <c r="EF50" s="76"/>
      <c r="EG50" s="76"/>
      <c r="EH50" s="76"/>
      <c r="EI50" s="76"/>
      <c r="EJ50" s="76"/>
      <c r="EK50" s="77"/>
      <c r="EL50" s="77"/>
      <c r="EM50" s="77"/>
      <c r="EN50" s="77"/>
      <c r="EO50" s="77"/>
      <c r="EP50" s="78"/>
      <c r="EQ50" s="135">
        <f t="shared" si="33"/>
        <v>0</v>
      </c>
      <c r="ER50" s="36"/>
      <c r="ES50" s="32"/>
      <c r="ET50" s="66">
        <f t="shared" si="19"/>
        <v>39</v>
      </c>
      <c r="EU50" s="133" t="str">
        <f t="shared" si="34"/>
        <v/>
      </c>
      <c r="EV50" s="110" t="str">
        <f t="shared" si="47"/>
        <v/>
      </c>
      <c r="EW50" s="75"/>
      <c r="EX50" s="76"/>
      <c r="EY50" s="76"/>
      <c r="EZ50" s="76"/>
      <c r="FA50" s="76"/>
      <c r="FB50" s="76"/>
      <c r="FC50" s="76"/>
      <c r="FD50" s="76"/>
      <c r="FE50" s="76"/>
      <c r="FF50" s="77"/>
      <c r="FG50" s="77"/>
      <c r="FH50" s="77"/>
      <c r="FI50" s="77"/>
      <c r="FJ50" s="77"/>
      <c r="FK50" s="78"/>
      <c r="FL50" s="135">
        <f t="shared" si="35"/>
        <v>0</v>
      </c>
      <c r="FM50" s="36"/>
      <c r="FN50" s="32"/>
      <c r="FO50" s="66">
        <f t="shared" si="20"/>
        <v>39</v>
      </c>
      <c r="FP50" s="133" t="str">
        <f t="shared" si="36"/>
        <v/>
      </c>
      <c r="FQ50" s="110" t="str">
        <f t="shared" si="48"/>
        <v/>
      </c>
      <c r="FR50" s="75"/>
      <c r="FS50" s="76"/>
      <c r="FT50" s="76"/>
      <c r="FU50" s="76"/>
      <c r="FV50" s="76"/>
      <c r="FW50" s="76"/>
      <c r="FX50" s="76"/>
      <c r="FY50" s="76"/>
      <c r="FZ50" s="76"/>
      <c r="GA50" s="77"/>
      <c r="GB50" s="77"/>
      <c r="GC50" s="77"/>
      <c r="GD50" s="77"/>
      <c r="GE50" s="77"/>
      <c r="GF50" s="78"/>
      <c r="GG50" s="135">
        <f t="shared" si="37"/>
        <v>0</v>
      </c>
      <c r="GH50" s="36"/>
      <c r="GI50" s="32"/>
      <c r="GJ50" s="66">
        <f t="shared" si="21"/>
        <v>39</v>
      </c>
      <c r="GK50" s="133" t="str">
        <f t="shared" si="38"/>
        <v/>
      </c>
      <c r="GL50" s="110" t="str">
        <f t="shared" si="49"/>
        <v/>
      </c>
      <c r="GM50" s="75"/>
      <c r="GN50" s="76"/>
      <c r="GO50" s="76"/>
      <c r="GP50" s="76"/>
      <c r="GQ50" s="76"/>
      <c r="GR50" s="76"/>
      <c r="GS50" s="76"/>
      <c r="GT50" s="76"/>
      <c r="GU50" s="76"/>
      <c r="GV50" s="77"/>
      <c r="GW50" s="77"/>
      <c r="GX50" s="77"/>
      <c r="GY50" s="77"/>
      <c r="GZ50" s="77"/>
      <c r="HA50" s="78"/>
      <c r="HB50" s="135">
        <f t="shared" si="39"/>
        <v>0</v>
      </c>
      <c r="HC50" s="36"/>
      <c r="HD50" s="33"/>
      <c r="HE50" s="121" t="str">
        <f t="shared" si="50"/>
        <v/>
      </c>
      <c r="HF50" s="121" t="str">
        <f t="shared" si="51"/>
        <v/>
      </c>
    </row>
    <row r="51" spans="2:214" ht="39.950000000000003" hidden="1" customHeight="1" x14ac:dyDescent="0.15">
      <c r="B51" s="32"/>
      <c r="C51" s="66">
        <f t="shared" si="12"/>
        <v>40</v>
      </c>
      <c r="D51" s="73"/>
      <c r="E51" s="68"/>
      <c r="F51" s="7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40"/>
        <v>0</v>
      </c>
      <c r="V51" s="36"/>
      <c r="W51" s="32"/>
      <c r="X51" s="66">
        <f t="shared" si="13"/>
        <v>40</v>
      </c>
      <c r="Y51" s="133" t="str">
        <f t="shared" si="22"/>
        <v/>
      </c>
      <c r="Z51" s="110" t="str">
        <f t="shared" si="41"/>
        <v/>
      </c>
      <c r="AA51" s="7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23"/>
        <v>0</v>
      </c>
      <c r="AQ51" s="36"/>
      <c r="AR51" s="32"/>
      <c r="AS51" s="66">
        <f t="shared" si="14"/>
        <v>40</v>
      </c>
      <c r="AT51" s="133" t="str">
        <f t="shared" si="24"/>
        <v/>
      </c>
      <c r="AU51" s="110" t="str">
        <f t="shared" si="42"/>
        <v/>
      </c>
      <c r="AV51" s="7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25"/>
        <v>0</v>
      </c>
      <c r="BL51" s="36"/>
      <c r="BM51" s="32"/>
      <c r="BN51" s="66">
        <f t="shared" si="15"/>
        <v>40</v>
      </c>
      <c r="BO51" s="133" t="str">
        <f t="shared" si="26"/>
        <v/>
      </c>
      <c r="BP51" s="110" t="str">
        <f t="shared" si="43"/>
        <v/>
      </c>
      <c r="BQ51" s="7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7"/>
        <v>0</v>
      </c>
      <c r="CG51" s="36"/>
      <c r="CH51" s="32"/>
      <c r="CI51" s="66">
        <f t="shared" si="16"/>
        <v>40</v>
      </c>
      <c r="CJ51" s="133" t="str">
        <f t="shared" si="28"/>
        <v/>
      </c>
      <c r="CK51" s="110" t="str">
        <f t="shared" si="44"/>
        <v/>
      </c>
      <c r="CL51" s="7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9"/>
        <v>0</v>
      </c>
      <c r="DB51" s="36"/>
      <c r="DC51" s="32"/>
      <c r="DD51" s="66">
        <f t="shared" si="17"/>
        <v>40</v>
      </c>
      <c r="DE51" s="133" t="str">
        <f t="shared" si="30"/>
        <v/>
      </c>
      <c r="DF51" s="110" t="str">
        <f t="shared" si="45"/>
        <v/>
      </c>
      <c r="DG51" s="7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31"/>
        <v>0</v>
      </c>
      <c r="DW51" s="36"/>
      <c r="DX51" s="32"/>
      <c r="DY51" s="66">
        <f t="shared" si="18"/>
        <v>40</v>
      </c>
      <c r="DZ51" s="133" t="str">
        <f t="shared" si="32"/>
        <v/>
      </c>
      <c r="EA51" s="110" t="str">
        <f t="shared" si="46"/>
        <v/>
      </c>
      <c r="EB51" s="7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33"/>
        <v>0</v>
      </c>
      <c r="ER51" s="36"/>
      <c r="ES51" s="32"/>
      <c r="ET51" s="66">
        <f t="shared" si="19"/>
        <v>40</v>
      </c>
      <c r="EU51" s="133" t="str">
        <f t="shared" si="34"/>
        <v/>
      </c>
      <c r="EV51" s="110" t="str">
        <f t="shared" si="47"/>
        <v/>
      </c>
      <c r="EW51" s="7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5"/>
        <v>0</v>
      </c>
      <c r="FM51" s="36"/>
      <c r="FN51" s="32"/>
      <c r="FO51" s="66">
        <f t="shared" si="20"/>
        <v>40</v>
      </c>
      <c r="FP51" s="133" t="str">
        <f t="shared" si="36"/>
        <v/>
      </c>
      <c r="FQ51" s="110" t="str">
        <f t="shared" si="48"/>
        <v/>
      </c>
      <c r="FR51" s="7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7"/>
        <v>0</v>
      </c>
      <c r="GH51" s="36"/>
      <c r="GI51" s="32"/>
      <c r="GJ51" s="66">
        <f t="shared" si="21"/>
        <v>40</v>
      </c>
      <c r="GK51" s="133" t="str">
        <f t="shared" si="38"/>
        <v/>
      </c>
      <c r="GL51" s="110" t="str">
        <f t="shared" si="49"/>
        <v/>
      </c>
      <c r="GM51" s="7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9"/>
        <v>0</v>
      </c>
      <c r="HC51" s="36"/>
      <c r="HD51" s="33"/>
      <c r="HE51" s="121" t="str">
        <f t="shared" si="50"/>
        <v/>
      </c>
      <c r="HF51" s="121" t="str">
        <f t="shared" si="51"/>
        <v/>
      </c>
    </row>
    <row r="52" spans="2:214" ht="39.950000000000003" hidden="1" customHeight="1" x14ac:dyDescent="0.15">
      <c r="B52" s="32"/>
      <c r="C52" s="66">
        <f t="shared" si="12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40"/>
        <v>0</v>
      </c>
      <c r="V52" s="36"/>
      <c r="W52" s="32"/>
      <c r="X52" s="66">
        <f t="shared" si="13"/>
        <v>41</v>
      </c>
      <c r="Y52" s="133" t="str">
        <f t="shared" si="22"/>
        <v/>
      </c>
      <c r="Z52" s="110" t="str">
        <f t="shared" si="41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23"/>
        <v>0</v>
      </c>
      <c r="AQ52" s="36"/>
      <c r="AR52" s="32"/>
      <c r="AS52" s="66">
        <f t="shared" si="14"/>
        <v>41</v>
      </c>
      <c r="AT52" s="133" t="str">
        <f t="shared" si="24"/>
        <v/>
      </c>
      <c r="AU52" s="110" t="str">
        <f t="shared" si="42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25"/>
        <v>0</v>
      </c>
      <c r="BL52" s="36"/>
      <c r="BM52" s="32"/>
      <c r="BN52" s="66">
        <f t="shared" si="15"/>
        <v>41</v>
      </c>
      <c r="BO52" s="133" t="str">
        <f t="shared" si="26"/>
        <v/>
      </c>
      <c r="BP52" s="110" t="str">
        <f t="shared" si="43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7"/>
        <v>0</v>
      </c>
      <c r="CG52" s="36"/>
      <c r="CH52" s="32"/>
      <c r="CI52" s="66">
        <f t="shared" si="16"/>
        <v>41</v>
      </c>
      <c r="CJ52" s="133" t="str">
        <f t="shared" si="28"/>
        <v/>
      </c>
      <c r="CK52" s="110" t="str">
        <f t="shared" si="44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9"/>
        <v>0</v>
      </c>
      <c r="DB52" s="36"/>
      <c r="DC52" s="32"/>
      <c r="DD52" s="66">
        <f t="shared" si="17"/>
        <v>41</v>
      </c>
      <c r="DE52" s="133" t="str">
        <f t="shared" si="30"/>
        <v/>
      </c>
      <c r="DF52" s="110" t="str">
        <f t="shared" si="4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31"/>
        <v>0</v>
      </c>
      <c r="DW52" s="36"/>
      <c r="DX52" s="32"/>
      <c r="DY52" s="66">
        <f t="shared" si="18"/>
        <v>41</v>
      </c>
      <c r="DZ52" s="133" t="str">
        <f t="shared" si="32"/>
        <v/>
      </c>
      <c r="EA52" s="110" t="str">
        <f t="shared" si="46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33"/>
        <v>0</v>
      </c>
      <c r="ER52" s="36"/>
      <c r="ES52" s="32"/>
      <c r="ET52" s="66">
        <f t="shared" si="19"/>
        <v>41</v>
      </c>
      <c r="EU52" s="133" t="str">
        <f t="shared" si="34"/>
        <v/>
      </c>
      <c r="EV52" s="110" t="str">
        <f t="shared" si="47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5"/>
        <v>0</v>
      </c>
      <c r="FM52" s="36"/>
      <c r="FN52" s="32"/>
      <c r="FO52" s="66">
        <f t="shared" si="20"/>
        <v>41</v>
      </c>
      <c r="FP52" s="133" t="str">
        <f t="shared" si="36"/>
        <v/>
      </c>
      <c r="FQ52" s="110" t="str">
        <f t="shared" si="48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7"/>
        <v>0</v>
      </c>
      <c r="GH52" s="36"/>
      <c r="GI52" s="32"/>
      <c r="GJ52" s="66">
        <f t="shared" si="21"/>
        <v>41</v>
      </c>
      <c r="GK52" s="133" t="str">
        <f t="shared" si="38"/>
        <v/>
      </c>
      <c r="GL52" s="110" t="str">
        <f t="shared" si="49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9"/>
        <v>0</v>
      </c>
      <c r="HC52" s="36"/>
      <c r="HD52" s="33"/>
      <c r="HE52" s="121" t="str">
        <f t="shared" si="50"/>
        <v/>
      </c>
      <c r="HF52" s="121" t="str">
        <f t="shared" si="51"/>
        <v/>
      </c>
    </row>
    <row r="53" spans="2:214" ht="39.950000000000003" hidden="1" customHeight="1" x14ac:dyDescent="0.15">
      <c r="B53" s="32"/>
      <c r="C53" s="66">
        <f t="shared" si="12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40"/>
        <v>0</v>
      </c>
      <c r="V53" s="36"/>
      <c r="W53" s="32"/>
      <c r="X53" s="66">
        <f t="shared" si="13"/>
        <v>42</v>
      </c>
      <c r="Y53" s="133" t="str">
        <f t="shared" si="22"/>
        <v/>
      </c>
      <c r="Z53" s="110" t="str">
        <f t="shared" si="41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23"/>
        <v>0</v>
      </c>
      <c r="AQ53" s="36"/>
      <c r="AR53" s="32"/>
      <c r="AS53" s="66">
        <f t="shared" si="14"/>
        <v>42</v>
      </c>
      <c r="AT53" s="133" t="str">
        <f t="shared" si="24"/>
        <v/>
      </c>
      <c r="AU53" s="110" t="str">
        <f t="shared" si="42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25"/>
        <v>0</v>
      </c>
      <c r="BL53" s="36"/>
      <c r="BM53" s="32"/>
      <c r="BN53" s="66">
        <f t="shared" si="15"/>
        <v>42</v>
      </c>
      <c r="BO53" s="133" t="str">
        <f t="shared" si="26"/>
        <v/>
      </c>
      <c r="BP53" s="110" t="str">
        <f t="shared" si="43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7"/>
        <v>0</v>
      </c>
      <c r="CG53" s="36"/>
      <c r="CH53" s="32"/>
      <c r="CI53" s="66">
        <f t="shared" si="16"/>
        <v>42</v>
      </c>
      <c r="CJ53" s="133" t="str">
        <f t="shared" si="28"/>
        <v/>
      </c>
      <c r="CK53" s="110" t="str">
        <f t="shared" si="44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9"/>
        <v>0</v>
      </c>
      <c r="DB53" s="36"/>
      <c r="DC53" s="32"/>
      <c r="DD53" s="66">
        <f t="shared" si="17"/>
        <v>42</v>
      </c>
      <c r="DE53" s="133" t="str">
        <f t="shared" si="30"/>
        <v/>
      </c>
      <c r="DF53" s="110" t="str">
        <f t="shared" si="4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31"/>
        <v>0</v>
      </c>
      <c r="DW53" s="36"/>
      <c r="DX53" s="32"/>
      <c r="DY53" s="66">
        <f t="shared" si="18"/>
        <v>42</v>
      </c>
      <c r="DZ53" s="133" t="str">
        <f t="shared" si="32"/>
        <v/>
      </c>
      <c r="EA53" s="110" t="str">
        <f t="shared" si="46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33"/>
        <v>0</v>
      </c>
      <c r="ER53" s="36"/>
      <c r="ES53" s="32"/>
      <c r="ET53" s="66">
        <f t="shared" si="19"/>
        <v>42</v>
      </c>
      <c r="EU53" s="133" t="str">
        <f t="shared" si="34"/>
        <v/>
      </c>
      <c r="EV53" s="110" t="str">
        <f t="shared" si="47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5"/>
        <v>0</v>
      </c>
      <c r="FM53" s="36"/>
      <c r="FN53" s="32"/>
      <c r="FO53" s="66">
        <f t="shared" si="20"/>
        <v>42</v>
      </c>
      <c r="FP53" s="133" t="str">
        <f t="shared" si="36"/>
        <v/>
      </c>
      <c r="FQ53" s="110" t="str">
        <f t="shared" si="48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7"/>
        <v>0</v>
      </c>
      <c r="GH53" s="36"/>
      <c r="GI53" s="32"/>
      <c r="GJ53" s="66">
        <f t="shared" si="21"/>
        <v>42</v>
      </c>
      <c r="GK53" s="133" t="str">
        <f t="shared" si="38"/>
        <v/>
      </c>
      <c r="GL53" s="110" t="str">
        <f t="shared" si="49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9"/>
        <v>0</v>
      </c>
      <c r="HC53" s="36"/>
      <c r="HD53" s="33"/>
      <c r="HE53" s="121" t="str">
        <f t="shared" si="50"/>
        <v/>
      </c>
      <c r="HF53" s="121" t="str">
        <f t="shared" si="51"/>
        <v/>
      </c>
    </row>
    <row r="54" spans="2:214" ht="39.950000000000003" hidden="1" customHeight="1" x14ac:dyDescent="0.15">
      <c r="B54" s="32"/>
      <c r="C54" s="66">
        <f t="shared" si="12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40"/>
        <v>0</v>
      </c>
      <c r="V54" s="36"/>
      <c r="W54" s="32"/>
      <c r="X54" s="66">
        <f t="shared" si="13"/>
        <v>43</v>
      </c>
      <c r="Y54" s="133" t="str">
        <f t="shared" si="22"/>
        <v/>
      </c>
      <c r="Z54" s="110" t="str">
        <f t="shared" si="41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23"/>
        <v>0</v>
      </c>
      <c r="AQ54" s="36"/>
      <c r="AR54" s="32"/>
      <c r="AS54" s="66">
        <f t="shared" si="14"/>
        <v>43</v>
      </c>
      <c r="AT54" s="133" t="str">
        <f t="shared" si="24"/>
        <v/>
      </c>
      <c r="AU54" s="110" t="str">
        <f t="shared" si="42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25"/>
        <v>0</v>
      </c>
      <c r="BL54" s="36"/>
      <c r="BM54" s="32"/>
      <c r="BN54" s="66">
        <f t="shared" si="15"/>
        <v>43</v>
      </c>
      <c r="BO54" s="133" t="str">
        <f t="shared" si="26"/>
        <v/>
      </c>
      <c r="BP54" s="110" t="str">
        <f t="shared" si="43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7"/>
        <v>0</v>
      </c>
      <c r="CG54" s="36"/>
      <c r="CH54" s="32"/>
      <c r="CI54" s="66">
        <f t="shared" si="16"/>
        <v>43</v>
      </c>
      <c r="CJ54" s="133" t="str">
        <f t="shared" si="28"/>
        <v/>
      </c>
      <c r="CK54" s="110" t="str">
        <f t="shared" si="44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9"/>
        <v>0</v>
      </c>
      <c r="DB54" s="36"/>
      <c r="DC54" s="32"/>
      <c r="DD54" s="66">
        <f t="shared" si="17"/>
        <v>43</v>
      </c>
      <c r="DE54" s="133" t="str">
        <f t="shared" si="30"/>
        <v/>
      </c>
      <c r="DF54" s="110" t="str">
        <f t="shared" si="4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31"/>
        <v>0</v>
      </c>
      <c r="DW54" s="36"/>
      <c r="DX54" s="32"/>
      <c r="DY54" s="66">
        <f t="shared" si="18"/>
        <v>43</v>
      </c>
      <c r="DZ54" s="133" t="str">
        <f t="shared" si="32"/>
        <v/>
      </c>
      <c r="EA54" s="110" t="str">
        <f t="shared" si="46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33"/>
        <v>0</v>
      </c>
      <c r="ER54" s="36"/>
      <c r="ES54" s="32"/>
      <c r="ET54" s="66">
        <f t="shared" si="19"/>
        <v>43</v>
      </c>
      <c r="EU54" s="133" t="str">
        <f t="shared" si="34"/>
        <v/>
      </c>
      <c r="EV54" s="110" t="str">
        <f t="shared" si="47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5"/>
        <v>0</v>
      </c>
      <c r="FM54" s="36"/>
      <c r="FN54" s="32"/>
      <c r="FO54" s="66">
        <f t="shared" si="20"/>
        <v>43</v>
      </c>
      <c r="FP54" s="133" t="str">
        <f t="shared" si="36"/>
        <v/>
      </c>
      <c r="FQ54" s="110" t="str">
        <f t="shared" si="48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7"/>
        <v>0</v>
      </c>
      <c r="GH54" s="36"/>
      <c r="GI54" s="32"/>
      <c r="GJ54" s="66">
        <f t="shared" si="21"/>
        <v>43</v>
      </c>
      <c r="GK54" s="133" t="str">
        <f t="shared" si="38"/>
        <v/>
      </c>
      <c r="GL54" s="110" t="str">
        <f t="shared" si="49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9"/>
        <v>0</v>
      </c>
      <c r="HC54" s="36"/>
      <c r="HD54" s="33"/>
      <c r="HE54" s="121" t="str">
        <f t="shared" si="50"/>
        <v/>
      </c>
      <c r="HF54" s="121" t="str">
        <f t="shared" si="51"/>
        <v/>
      </c>
    </row>
    <row r="55" spans="2:214" ht="39.950000000000003" hidden="1" customHeight="1" x14ac:dyDescent="0.15">
      <c r="B55" s="32"/>
      <c r="C55" s="66">
        <f t="shared" si="12"/>
        <v>44</v>
      </c>
      <c r="D55" s="73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40"/>
        <v>0</v>
      </c>
      <c r="V55" s="36"/>
      <c r="W55" s="32"/>
      <c r="X55" s="66">
        <f t="shared" si="13"/>
        <v>44</v>
      </c>
      <c r="Y55" s="133" t="str">
        <f t="shared" si="22"/>
        <v/>
      </c>
      <c r="Z55" s="110" t="str">
        <f t="shared" si="41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23"/>
        <v>0</v>
      </c>
      <c r="AQ55" s="36"/>
      <c r="AR55" s="32"/>
      <c r="AS55" s="66">
        <f t="shared" si="14"/>
        <v>44</v>
      </c>
      <c r="AT55" s="133" t="str">
        <f t="shared" si="24"/>
        <v/>
      </c>
      <c r="AU55" s="110" t="str">
        <f t="shared" si="42"/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25"/>
        <v>0</v>
      </c>
      <c r="BL55" s="36"/>
      <c r="BM55" s="32"/>
      <c r="BN55" s="66">
        <f t="shared" si="15"/>
        <v>44</v>
      </c>
      <c r="BO55" s="133" t="str">
        <f t="shared" si="26"/>
        <v/>
      </c>
      <c r="BP55" s="110" t="str">
        <f t="shared" si="43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27"/>
        <v>0</v>
      </c>
      <c r="CG55" s="36"/>
      <c r="CH55" s="32"/>
      <c r="CI55" s="66">
        <f t="shared" si="16"/>
        <v>44</v>
      </c>
      <c r="CJ55" s="133" t="str">
        <f t="shared" si="28"/>
        <v/>
      </c>
      <c r="CK55" s="110" t="str">
        <f t="shared" si="44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9"/>
        <v>0</v>
      </c>
      <c r="DB55" s="36"/>
      <c r="DC55" s="32"/>
      <c r="DD55" s="66">
        <f t="shared" si="17"/>
        <v>44</v>
      </c>
      <c r="DE55" s="133" t="str">
        <f t="shared" si="30"/>
        <v/>
      </c>
      <c r="DF55" s="110" t="str">
        <f t="shared" si="45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31"/>
        <v>0</v>
      </c>
      <c r="DW55" s="36"/>
      <c r="DX55" s="32"/>
      <c r="DY55" s="66">
        <f t="shared" si="18"/>
        <v>44</v>
      </c>
      <c r="DZ55" s="133" t="str">
        <f t="shared" si="32"/>
        <v/>
      </c>
      <c r="EA55" s="110" t="str">
        <f t="shared" si="46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 t="shared" si="33"/>
        <v>0</v>
      </c>
      <c r="ER55" s="36"/>
      <c r="ES55" s="32"/>
      <c r="ET55" s="66">
        <f t="shared" si="19"/>
        <v>44</v>
      </c>
      <c r="EU55" s="133" t="str">
        <f t="shared" si="34"/>
        <v/>
      </c>
      <c r="EV55" s="110" t="str">
        <f t="shared" si="47"/>
        <v/>
      </c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35"/>
        <v>0</v>
      </c>
      <c r="FM55" s="36"/>
      <c r="FN55" s="32"/>
      <c r="FO55" s="66">
        <f t="shared" si="20"/>
        <v>44</v>
      </c>
      <c r="FP55" s="133" t="str">
        <f t="shared" si="36"/>
        <v/>
      </c>
      <c r="FQ55" s="110" t="str">
        <f t="shared" si="48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37"/>
        <v>0</v>
      </c>
      <c r="GH55" s="36"/>
      <c r="GI55" s="32"/>
      <c r="GJ55" s="66">
        <f t="shared" si="21"/>
        <v>44</v>
      </c>
      <c r="GK55" s="133" t="str">
        <f t="shared" si="38"/>
        <v/>
      </c>
      <c r="GL55" s="110" t="str">
        <f t="shared" si="49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39"/>
        <v>0</v>
      </c>
      <c r="HC55" s="36"/>
      <c r="HD55" s="33"/>
      <c r="HE55" s="121" t="str">
        <f t="shared" si="50"/>
        <v/>
      </c>
      <c r="HF55" s="121" t="str">
        <f t="shared" si="51"/>
        <v/>
      </c>
    </row>
    <row r="56" spans="2:214" ht="39.950000000000003" hidden="1" customHeight="1" x14ac:dyDescent="0.15">
      <c r="B56" s="32"/>
      <c r="C56" s="66">
        <f t="shared" si="12"/>
        <v>45</v>
      </c>
      <c r="D56" s="73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40"/>
        <v>0</v>
      </c>
      <c r="V56" s="36"/>
      <c r="W56" s="32"/>
      <c r="X56" s="66">
        <f t="shared" si="13"/>
        <v>45</v>
      </c>
      <c r="Y56" s="133" t="str">
        <f t="shared" si="22"/>
        <v/>
      </c>
      <c r="Z56" s="110" t="str">
        <f t="shared" si="41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23"/>
        <v>0</v>
      </c>
      <c r="AQ56" s="36"/>
      <c r="AR56" s="32"/>
      <c r="AS56" s="66">
        <f t="shared" si="14"/>
        <v>45</v>
      </c>
      <c r="AT56" s="133" t="str">
        <f t="shared" si="24"/>
        <v/>
      </c>
      <c r="AU56" s="110" t="str">
        <f t="shared" si="42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25"/>
        <v>0</v>
      </c>
      <c r="BL56" s="36"/>
      <c r="BM56" s="32"/>
      <c r="BN56" s="66">
        <f t="shared" si="15"/>
        <v>45</v>
      </c>
      <c r="BO56" s="133" t="str">
        <f t="shared" si="26"/>
        <v/>
      </c>
      <c r="BP56" s="110" t="str">
        <f t="shared" si="43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7"/>
        <v>0</v>
      </c>
      <c r="CG56" s="36"/>
      <c r="CH56" s="32"/>
      <c r="CI56" s="66">
        <f t="shared" si="16"/>
        <v>45</v>
      </c>
      <c r="CJ56" s="133" t="str">
        <f t="shared" si="28"/>
        <v/>
      </c>
      <c r="CK56" s="110" t="str">
        <f t="shared" si="44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9"/>
        <v>0</v>
      </c>
      <c r="DB56" s="36"/>
      <c r="DC56" s="32"/>
      <c r="DD56" s="66">
        <f t="shared" si="17"/>
        <v>45</v>
      </c>
      <c r="DE56" s="133" t="str">
        <f t="shared" si="30"/>
        <v/>
      </c>
      <c r="DF56" s="110" t="str">
        <f t="shared" si="45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31"/>
        <v>0</v>
      </c>
      <c r="DW56" s="36"/>
      <c r="DX56" s="32"/>
      <c r="DY56" s="66">
        <f t="shared" si="18"/>
        <v>45</v>
      </c>
      <c r="DZ56" s="133" t="str">
        <f t="shared" si="32"/>
        <v/>
      </c>
      <c r="EA56" s="110" t="str">
        <f t="shared" si="46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33"/>
        <v>0</v>
      </c>
      <c r="ER56" s="36"/>
      <c r="ES56" s="32"/>
      <c r="ET56" s="66">
        <f t="shared" si="19"/>
        <v>45</v>
      </c>
      <c r="EU56" s="133" t="str">
        <f t="shared" si="34"/>
        <v/>
      </c>
      <c r="EV56" s="110" t="str">
        <f t="shared" si="47"/>
        <v/>
      </c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5"/>
        <v>0</v>
      </c>
      <c r="FM56" s="36"/>
      <c r="FN56" s="32"/>
      <c r="FO56" s="66">
        <f t="shared" si="20"/>
        <v>45</v>
      </c>
      <c r="FP56" s="133" t="str">
        <f t="shared" si="36"/>
        <v/>
      </c>
      <c r="FQ56" s="110" t="str">
        <f t="shared" si="48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7"/>
        <v>0</v>
      </c>
      <c r="GH56" s="36"/>
      <c r="GI56" s="32"/>
      <c r="GJ56" s="66">
        <f t="shared" si="21"/>
        <v>45</v>
      </c>
      <c r="GK56" s="133" t="str">
        <f t="shared" si="38"/>
        <v/>
      </c>
      <c r="GL56" s="110" t="str">
        <f t="shared" si="49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9"/>
        <v>0</v>
      </c>
      <c r="HC56" s="36"/>
      <c r="HD56" s="33"/>
      <c r="HE56" s="121" t="str">
        <f t="shared" si="50"/>
        <v/>
      </c>
      <c r="HF56" s="121" t="str">
        <f t="shared" si="51"/>
        <v/>
      </c>
    </row>
    <row r="57" spans="2:214" ht="39.950000000000003" hidden="1" customHeight="1" x14ac:dyDescent="0.15">
      <c r="B57" s="32"/>
      <c r="C57" s="66">
        <f t="shared" si="12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40"/>
        <v>0</v>
      </c>
      <c r="V57" s="36"/>
      <c r="W57" s="32"/>
      <c r="X57" s="66">
        <f t="shared" si="13"/>
        <v>46</v>
      </c>
      <c r="Y57" s="133" t="str">
        <f t="shared" si="22"/>
        <v/>
      </c>
      <c r="Z57" s="110" t="str">
        <f t="shared" si="41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 t="shared" si="23"/>
        <v>0</v>
      </c>
      <c r="AQ57" s="36"/>
      <c r="AR57" s="32"/>
      <c r="AS57" s="66">
        <f t="shared" si="14"/>
        <v>46</v>
      </c>
      <c r="AT57" s="133" t="str">
        <f t="shared" si="24"/>
        <v/>
      </c>
      <c r="AU57" s="110" t="str">
        <f t="shared" si="42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25"/>
        <v>0</v>
      </c>
      <c r="BL57" s="36"/>
      <c r="BM57" s="32"/>
      <c r="BN57" s="66">
        <f t="shared" si="15"/>
        <v>46</v>
      </c>
      <c r="BO57" s="133" t="str">
        <f t="shared" si="26"/>
        <v/>
      </c>
      <c r="BP57" s="110" t="str">
        <f t="shared" si="43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7"/>
        <v>0</v>
      </c>
      <c r="CG57" s="36"/>
      <c r="CH57" s="32"/>
      <c r="CI57" s="66">
        <f t="shared" si="16"/>
        <v>46</v>
      </c>
      <c r="CJ57" s="133" t="str">
        <f t="shared" si="28"/>
        <v/>
      </c>
      <c r="CK57" s="110" t="str">
        <f t="shared" si="44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9"/>
        <v>0</v>
      </c>
      <c r="DB57" s="36"/>
      <c r="DC57" s="32"/>
      <c r="DD57" s="66">
        <f t="shared" si="17"/>
        <v>46</v>
      </c>
      <c r="DE57" s="133" t="str">
        <f t="shared" si="30"/>
        <v/>
      </c>
      <c r="DF57" s="110" t="str">
        <f t="shared" si="4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31"/>
        <v>0</v>
      </c>
      <c r="DW57" s="36"/>
      <c r="DX57" s="32"/>
      <c r="DY57" s="66">
        <f t="shared" si="18"/>
        <v>46</v>
      </c>
      <c r="DZ57" s="133" t="str">
        <f t="shared" si="32"/>
        <v/>
      </c>
      <c r="EA57" s="110" t="str">
        <f t="shared" si="46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33"/>
        <v>0</v>
      </c>
      <c r="ER57" s="36"/>
      <c r="ES57" s="32"/>
      <c r="ET57" s="66">
        <f t="shared" si="19"/>
        <v>46</v>
      </c>
      <c r="EU57" s="133" t="str">
        <f t="shared" si="34"/>
        <v/>
      </c>
      <c r="EV57" s="110" t="str">
        <f t="shared" si="47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5"/>
        <v>0</v>
      </c>
      <c r="FM57" s="36"/>
      <c r="FN57" s="32"/>
      <c r="FO57" s="66">
        <f t="shared" si="20"/>
        <v>46</v>
      </c>
      <c r="FP57" s="133" t="str">
        <f t="shared" si="36"/>
        <v/>
      </c>
      <c r="FQ57" s="110" t="str">
        <f t="shared" si="48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7"/>
        <v>0</v>
      </c>
      <c r="GH57" s="36"/>
      <c r="GI57" s="32"/>
      <c r="GJ57" s="66">
        <f t="shared" si="21"/>
        <v>46</v>
      </c>
      <c r="GK57" s="133" t="str">
        <f t="shared" si="38"/>
        <v/>
      </c>
      <c r="GL57" s="110" t="str">
        <f t="shared" si="49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9"/>
        <v>0</v>
      </c>
      <c r="HC57" s="36"/>
      <c r="HD57" s="33"/>
      <c r="HE57" s="121" t="str">
        <f t="shared" si="50"/>
        <v/>
      </c>
      <c r="HF57" s="121" t="str">
        <f t="shared" si="51"/>
        <v/>
      </c>
    </row>
    <row r="58" spans="2:214" ht="39.950000000000003" hidden="1" customHeight="1" x14ac:dyDescent="0.15">
      <c r="B58" s="32"/>
      <c r="C58" s="66">
        <f t="shared" si="12"/>
        <v>47</v>
      </c>
      <c r="D58" s="73"/>
      <c r="E58" s="68"/>
      <c r="F58" s="75"/>
      <c r="G58" s="76"/>
      <c r="H58" s="76"/>
      <c r="I58" s="76"/>
      <c r="J58" s="76"/>
      <c r="K58" s="76"/>
      <c r="L58" s="76"/>
      <c r="M58" s="76"/>
      <c r="N58" s="76"/>
      <c r="O58" s="77"/>
      <c r="P58" s="77"/>
      <c r="Q58" s="77"/>
      <c r="R58" s="77"/>
      <c r="S58" s="77"/>
      <c r="T58" s="78"/>
      <c r="U58" s="137">
        <f t="shared" si="40"/>
        <v>0</v>
      </c>
      <c r="V58" s="36"/>
      <c r="W58" s="32"/>
      <c r="X58" s="66">
        <f t="shared" si="13"/>
        <v>47</v>
      </c>
      <c r="Y58" s="133" t="str">
        <f t="shared" si="22"/>
        <v/>
      </c>
      <c r="Z58" s="110" t="str">
        <f t="shared" si="41"/>
        <v/>
      </c>
      <c r="AA58" s="75"/>
      <c r="AB58" s="76"/>
      <c r="AC58" s="76"/>
      <c r="AD58" s="76"/>
      <c r="AE58" s="76"/>
      <c r="AF58" s="76"/>
      <c r="AG58" s="76"/>
      <c r="AH58" s="76"/>
      <c r="AI58" s="76"/>
      <c r="AJ58" s="77"/>
      <c r="AK58" s="77"/>
      <c r="AL58" s="77"/>
      <c r="AM58" s="77"/>
      <c r="AN58" s="77"/>
      <c r="AO58" s="78"/>
      <c r="AP58" s="135">
        <f t="shared" si="23"/>
        <v>0</v>
      </c>
      <c r="AQ58" s="36"/>
      <c r="AR58" s="32"/>
      <c r="AS58" s="66">
        <f t="shared" si="14"/>
        <v>47</v>
      </c>
      <c r="AT58" s="133" t="str">
        <f t="shared" si="24"/>
        <v/>
      </c>
      <c r="AU58" s="110" t="str">
        <f t="shared" si="42"/>
        <v/>
      </c>
      <c r="AV58" s="75"/>
      <c r="AW58" s="76"/>
      <c r="AX58" s="76"/>
      <c r="AY58" s="76"/>
      <c r="AZ58" s="76"/>
      <c r="BA58" s="76"/>
      <c r="BB58" s="76"/>
      <c r="BC58" s="76"/>
      <c r="BD58" s="76"/>
      <c r="BE58" s="77"/>
      <c r="BF58" s="77"/>
      <c r="BG58" s="77"/>
      <c r="BH58" s="77"/>
      <c r="BI58" s="77"/>
      <c r="BJ58" s="78"/>
      <c r="BK58" s="135">
        <f t="shared" si="25"/>
        <v>0</v>
      </c>
      <c r="BL58" s="36"/>
      <c r="BM58" s="32"/>
      <c r="BN58" s="66">
        <f t="shared" si="15"/>
        <v>47</v>
      </c>
      <c r="BO58" s="133" t="str">
        <f t="shared" si="26"/>
        <v/>
      </c>
      <c r="BP58" s="110" t="str">
        <f t="shared" si="43"/>
        <v/>
      </c>
      <c r="BQ58" s="75"/>
      <c r="BR58" s="76"/>
      <c r="BS58" s="76"/>
      <c r="BT58" s="76"/>
      <c r="BU58" s="76"/>
      <c r="BV58" s="76"/>
      <c r="BW58" s="76"/>
      <c r="BX58" s="76"/>
      <c r="BY58" s="76"/>
      <c r="BZ58" s="77"/>
      <c r="CA58" s="77"/>
      <c r="CB58" s="77"/>
      <c r="CC58" s="77"/>
      <c r="CD58" s="77"/>
      <c r="CE58" s="78"/>
      <c r="CF58" s="135">
        <f t="shared" si="27"/>
        <v>0</v>
      </c>
      <c r="CG58" s="36"/>
      <c r="CH58" s="32"/>
      <c r="CI58" s="66">
        <f t="shared" si="16"/>
        <v>47</v>
      </c>
      <c r="CJ58" s="133" t="str">
        <f t="shared" si="28"/>
        <v/>
      </c>
      <c r="CK58" s="110" t="str">
        <f t="shared" si="44"/>
        <v/>
      </c>
      <c r="CL58" s="75"/>
      <c r="CM58" s="76"/>
      <c r="CN58" s="76"/>
      <c r="CO58" s="76"/>
      <c r="CP58" s="76"/>
      <c r="CQ58" s="76"/>
      <c r="CR58" s="76"/>
      <c r="CS58" s="76"/>
      <c r="CT58" s="76"/>
      <c r="CU58" s="77"/>
      <c r="CV58" s="77"/>
      <c r="CW58" s="77"/>
      <c r="CX58" s="77"/>
      <c r="CY58" s="77"/>
      <c r="CZ58" s="78"/>
      <c r="DA58" s="135">
        <f t="shared" si="29"/>
        <v>0</v>
      </c>
      <c r="DB58" s="36"/>
      <c r="DC58" s="32"/>
      <c r="DD58" s="66">
        <f t="shared" si="17"/>
        <v>47</v>
      </c>
      <c r="DE58" s="133" t="str">
        <f t="shared" si="30"/>
        <v/>
      </c>
      <c r="DF58" s="110" t="str">
        <f t="shared" si="45"/>
        <v/>
      </c>
      <c r="DG58" s="75"/>
      <c r="DH58" s="76"/>
      <c r="DI58" s="76"/>
      <c r="DJ58" s="76"/>
      <c r="DK58" s="76"/>
      <c r="DL58" s="76"/>
      <c r="DM58" s="76"/>
      <c r="DN58" s="76"/>
      <c r="DO58" s="76"/>
      <c r="DP58" s="77"/>
      <c r="DQ58" s="77"/>
      <c r="DR58" s="77"/>
      <c r="DS58" s="77"/>
      <c r="DT58" s="77"/>
      <c r="DU58" s="78"/>
      <c r="DV58" s="135">
        <f t="shared" si="31"/>
        <v>0</v>
      </c>
      <c r="DW58" s="36"/>
      <c r="DX58" s="32"/>
      <c r="DY58" s="66">
        <f t="shared" si="18"/>
        <v>47</v>
      </c>
      <c r="DZ58" s="133" t="str">
        <f t="shared" si="32"/>
        <v/>
      </c>
      <c r="EA58" s="110" t="str">
        <f t="shared" si="46"/>
        <v/>
      </c>
      <c r="EB58" s="75"/>
      <c r="EC58" s="76"/>
      <c r="ED58" s="76"/>
      <c r="EE58" s="76"/>
      <c r="EF58" s="76"/>
      <c r="EG58" s="76"/>
      <c r="EH58" s="76"/>
      <c r="EI58" s="76"/>
      <c r="EJ58" s="76"/>
      <c r="EK58" s="77"/>
      <c r="EL58" s="77"/>
      <c r="EM58" s="77"/>
      <c r="EN58" s="77"/>
      <c r="EO58" s="77"/>
      <c r="EP58" s="78"/>
      <c r="EQ58" s="135">
        <f t="shared" si="33"/>
        <v>0</v>
      </c>
      <c r="ER58" s="36"/>
      <c r="ES58" s="32"/>
      <c r="ET58" s="66">
        <f t="shared" si="19"/>
        <v>47</v>
      </c>
      <c r="EU58" s="133" t="str">
        <f t="shared" si="34"/>
        <v/>
      </c>
      <c r="EV58" s="110" t="str">
        <f t="shared" si="47"/>
        <v/>
      </c>
      <c r="EW58" s="75"/>
      <c r="EX58" s="76"/>
      <c r="EY58" s="76"/>
      <c r="EZ58" s="76"/>
      <c r="FA58" s="76"/>
      <c r="FB58" s="76"/>
      <c r="FC58" s="76"/>
      <c r="FD58" s="76"/>
      <c r="FE58" s="76"/>
      <c r="FF58" s="77"/>
      <c r="FG58" s="77"/>
      <c r="FH58" s="77"/>
      <c r="FI58" s="77"/>
      <c r="FJ58" s="77"/>
      <c r="FK58" s="78"/>
      <c r="FL58" s="135">
        <f t="shared" si="35"/>
        <v>0</v>
      </c>
      <c r="FM58" s="36"/>
      <c r="FN58" s="32"/>
      <c r="FO58" s="66">
        <f t="shared" si="20"/>
        <v>47</v>
      </c>
      <c r="FP58" s="133" t="str">
        <f t="shared" si="36"/>
        <v/>
      </c>
      <c r="FQ58" s="110" t="str">
        <f t="shared" si="48"/>
        <v/>
      </c>
      <c r="FR58" s="75"/>
      <c r="FS58" s="76"/>
      <c r="FT58" s="76"/>
      <c r="FU58" s="76"/>
      <c r="FV58" s="76"/>
      <c r="FW58" s="76"/>
      <c r="FX58" s="76"/>
      <c r="FY58" s="76"/>
      <c r="FZ58" s="76"/>
      <c r="GA58" s="77"/>
      <c r="GB58" s="77"/>
      <c r="GC58" s="77"/>
      <c r="GD58" s="77"/>
      <c r="GE58" s="77"/>
      <c r="GF58" s="78"/>
      <c r="GG58" s="135">
        <f t="shared" si="37"/>
        <v>0</v>
      </c>
      <c r="GH58" s="36"/>
      <c r="GI58" s="32"/>
      <c r="GJ58" s="66">
        <f t="shared" si="21"/>
        <v>47</v>
      </c>
      <c r="GK58" s="133" t="str">
        <f t="shared" si="38"/>
        <v/>
      </c>
      <c r="GL58" s="110" t="str">
        <f t="shared" si="49"/>
        <v/>
      </c>
      <c r="GM58" s="75"/>
      <c r="GN58" s="76"/>
      <c r="GO58" s="76"/>
      <c r="GP58" s="76"/>
      <c r="GQ58" s="76"/>
      <c r="GR58" s="76"/>
      <c r="GS58" s="76"/>
      <c r="GT58" s="76"/>
      <c r="GU58" s="76"/>
      <c r="GV58" s="77"/>
      <c r="GW58" s="77"/>
      <c r="GX58" s="77"/>
      <c r="GY58" s="77"/>
      <c r="GZ58" s="77"/>
      <c r="HA58" s="78"/>
      <c r="HB58" s="135">
        <f t="shared" si="39"/>
        <v>0</v>
      </c>
      <c r="HC58" s="36"/>
      <c r="HD58" s="33"/>
      <c r="HE58" s="121" t="str">
        <f t="shared" si="50"/>
        <v/>
      </c>
      <c r="HF58" s="121" t="str">
        <f t="shared" si="51"/>
        <v/>
      </c>
    </row>
    <row r="59" spans="2:214" ht="39.950000000000003" hidden="1" customHeight="1" x14ac:dyDescent="0.15">
      <c r="B59" s="32"/>
      <c r="C59" s="66">
        <f t="shared" si="12"/>
        <v>48</v>
      </c>
      <c r="D59" s="73"/>
      <c r="E59" s="68"/>
      <c r="F59" s="7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40"/>
        <v>0</v>
      </c>
      <c r="V59" s="36"/>
      <c r="W59" s="32"/>
      <c r="X59" s="66">
        <f t="shared" si="13"/>
        <v>48</v>
      </c>
      <c r="Y59" s="133" t="str">
        <f t="shared" si="22"/>
        <v/>
      </c>
      <c r="Z59" s="110" t="str">
        <f t="shared" si="41"/>
        <v/>
      </c>
      <c r="AA59" s="7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23"/>
        <v>0</v>
      </c>
      <c r="AQ59" s="36"/>
      <c r="AR59" s="32"/>
      <c r="AS59" s="66">
        <f t="shared" si="14"/>
        <v>48</v>
      </c>
      <c r="AT59" s="133" t="str">
        <f t="shared" si="24"/>
        <v/>
      </c>
      <c r="AU59" s="110" t="str">
        <f t="shared" si="42"/>
        <v/>
      </c>
      <c r="AV59" s="7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25"/>
        <v>0</v>
      </c>
      <c r="BL59" s="36"/>
      <c r="BM59" s="32"/>
      <c r="BN59" s="66">
        <f t="shared" si="15"/>
        <v>48</v>
      </c>
      <c r="BO59" s="133" t="str">
        <f t="shared" si="26"/>
        <v/>
      </c>
      <c r="BP59" s="110" t="str">
        <f t="shared" si="43"/>
        <v/>
      </c>
      <c r="BQ59" s="7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7"/>
        <v>0</v>
      </c>
      <c r="CG59" s="36"/>
      <c r="CH59" s="32"/>
      <c r="CI59" s="66">
        <f t="shared" si="16"/>
        <v>48</v>
      </c>
      <c r="CJ59" s="133" t="str">
        <f t="shared" si="28"/>
        <v/>
      </c>
      <c r="CK59" s="110" t="str">
        <f t="shared" si="44"/>
        <v/>
      </c>
      <c r="CL59" s="7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9"/>
        <v>0</v>
      </c>
      <c r="DB59" s="36"/>
      <c r="DC59" s="32"/>
      <c r="DD59" s="66">
        <f t="shared" si="17"/>
        <v>48</v>
      </c>
      <c r="DE59" s="133" t="str">
        <f t="shared" si="30"/>
        <v/>
      </c>
      <c r="DF59" s="110" t="str">
        <f t="shared" si="45"/>
        <v/>
      </c>
      <c r="DG59" s="7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31"/>
        <v>0</v>
      </c>
      <c r="DW59" s="36"/>
      <c r="DX59" s="32"/>
      <c r="DY59" s="66">
        <f t="shared" si="18"/>
        <v>48</v>
      </c>
      <c r="DZ59" s="133" t="str">
        <f t="shared" si="32"/>
        <v/>
      </c>
      <c r="EA59" s="110" t="str">
        <f t="shared" si="46"/>
        <v/>
      </c>
      <c r="EB59" s="7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33"/>
        <v>0</v>
      </c>
      <c r="ER59" s="36"/>
      <c r="ES59" s="32"/>
      <c r="ET59" s="66">
        <f t="shared" si="19"/>
        <v>48</v>
      </c>
      <c r="EU59" s="133" t="str">
        <f t="shared" si="34"/>
        <v/>
      </c>
      <c r="EV59" s="110" t="str">
        <f t="shared" si="47"/>
        <v/>
      </c>
      <c r="EW59" s="7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5"/>
        <v>0</v>
      </c>
      <c r="FM59" s="36"/>
      <c r="FN59" s="32"/>
      <c r="FO59" s="66">
        <f t="shared" si="20"/>
        <v>48</v>
      </c>
      <c r="FP59" s="133" t="str">
        <f t="shared" si="36"/>
        <v/>
      </c>
      <c r="FQ59" s="110" t="str">
        <f t="shared" si="48"/>
        <v/>
      </c>
      <c r="FR59" s="7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7"/>
        <v>0</v>
      </c>
      <c r="GH59" s="36"/>
      <c r="GI59" s="32"/>
      <c r="GJ59" s="66">
        <f t="shared" si="21"/>
        <v>48</v>
      </c>
      <c r="GK59" s="133" t="str">
        <f t="shared" si="38"/>
        <v/>
      </c>
      <c r="GL59" s="110" t="str">
        <f t="shared" si="49"/>
        <v/>
      </c>
      <c r="GM59" s="7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9"/>
        <v>0</v>
      </c>
      <c r="HC59" s="36"/>
      <c r="HD59" s="33"/>
      <c r="HE59" s="121" t="str">
        <f t="shared" si="50"/>
        <v/>
      </c>
      <c r="HF59" s="121" t="str">
        <f t="shared" si="51"/>
        <v/>
      </c>
    </row>
    <row r="60" spans="2:214" ht="39.950000000000003" hidden="1" customHeight="1" x14ac:dyDescent="0.15">
      <c r="B60" s="32"/>
      <c r="C60" s="66">
        <f t="shared" si="12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40"/>
        <v>0</v>
      </c>
      <c r="V60" s="36"/>
      <c r="W60" s="32"/>
      <c r="X60" s="66">
        <f t="shared" si="13"/>
        <v>49</v>
      </c>
      <c r="Y60" s="133" t="str">
        <f t="shared" si="22"/>
        <v/>
      </c>
      <c r="Z60" s="110" t="str">
        <f t="shared" si="41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23"/>
        <v>0</v>
      </c>
      <c r="AQ60" s="36"/>
      <c r="AR60" s="32"/>
      <c r="AS60" s="66">
        <f t="shared" si="14"/>
        <v>49</v>
      </c>
      <c r="AT60" s="133" t="str">
        <f t="shared" si="24"/>
        <v/>
      </c>
      <c r="AU60" s="110" t="str">
        <f t="shared" si="42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25"/>
        <v>0</v>
      </c>
      <c r="BL60" s="36"/>
      <c r="BM60" s="32"/>
      <c r="BN60" s="66">
        <f t="shared" si="15"/>
        <v>49</v>
      </c>
      <c r="BO60" s="133" t="str">
        <f t="shared" si="26"/>
        <v/>
      </c>
      <c r="BP60" s="110" t="str">
        <f t="shared" si="43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7"/>
        <v>0</v>
      </c>
      <c r="CG60" s="36"/>
      <c r="CH60" s="32"/>
      <c r="CI60" s="66">
        <f t="shared" si="16"/>
        <v>49</v>
      </c>
      <c r="CJ60" s="133" t="str">
        <f t="shared" si="28"/>
        <v/>
      </c>
      <c r="CK60" s="110" t="str">
        <f t="shared" si="44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9"/>
        <v>0</v>
      </c>
      <c r="DB60" s="36"/>
      <c r="DC60" s="32"/>
      <c r="DD60" s="66">
        <f t="shared" si="17"/>
        <v>49</v>
      </c>
      <c r="DE60" s="133" t="str">
        <f t="shared" si="30"/>
        <v/>
      </c>
      <c r="DF60" s="110" t="str">
        <f t="shared" si="4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31"/>
        <v>0</v>
      </c>
      <c r="DW60" s="36"/>
      <c r="DX60" s="32"/>
      <c r="DY60" s="66">
        <f t="shared" si="18"/>
        <v>49</v>
      </c>
      <c r="DZ60" s="133" t="str">
        <f t="shared" si="32"/>
        <v/>
      </c>
      <c r="EA60" s="110" t="str">
        <f t="shared" si="46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33"/>
        <v>0</v>
      </c>
      <c r="ER60" s="36"/>
      <c r="ES60" s="32"/>
      <c r="ET60" s="66">
        <f t="shared" si="19"/>
        <v>49</v>
      </c>
      <c r="EU60" s="133" t="str">
        <f t="shared" si="34"/>
        <v/>
      </c>
      <c r="EV60" s="110" t="str">
        <f t="shared" si="47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5"/>
        <v>0</v>
      </c>
      <c r="FM60" s="36"/>
      <c r="FN60" s="32"/>
      <c r="FO60" s="66">
        <f t="shared" si="20"/>
        <v>49</v>
      </c>
      <c r="FP60" s="133" t="str">
        <f t="shared" si="36"/>
        <v/>
      </c>
      <c r="FQ60" s="110" t="str">
        <f t="shared" si="48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7"/>
        <v>0</v>
      </c>
      <c r="GH60" s="36"/>
      <c r="GI60" s="32"/>
      <c r="GJ60" s="66">
        <f t="shared" si="21"/>
        <v>49</v>
      </c>
      <c r="GK60" s="133" t="str">
        <f t="shared" si="38"/>
        <v/>
      </c>
      <c r="GL60" s="110" t="str">
        <f t="shared" si="49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9"/>
        <v>0</v>
      </c>
      <c r="HC60" s="36"/>
      <c r="HD60" s="33"/>
      <c r="HE60" s="121" t="str">
        <f t="shared" si="50"/>
        <v/>
      </c>
      <c r="HF60" s="121" t="str">
        <f t="shared" si="51"/>
        <v/>
      </c>
    </row>
    <row r="61" spans="2:214" ht="39.950000000000003" hidden="1" customHeight="1" x14ac:dyDescent="0.15">
      <c r="B61" s="32"/>
      <c r="C61" s="66">
        <f t="shared" si="12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40"/>
        <v>0</v>
      </c>
      <c r="V61" s="36"/>
      <c r="W61" s="32"/>
      <c r="X61" s="66">
        <f t="shared" si="13"/>
        <v>50</v>
      </c>
      <c r="Y61" s="133" t="str">
        <f t="shared" si="22"/>
        <v/>
      </c>
      <c r="Z61" s="110" t="str">
        <f t="shared" si="41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23"/>
        <v>0</v>
      </c>
      <c r="AQ61" s="36"/>
      <c r="AR61" s="32"/>
      <c r="AS61" s="66">
        <f t="shared" si="14"/>
        <v>50</v>
      </c>
      <c r="AT61" s="133" t="str">
        <f t="shared" si="24"/>
        <v/>
      </c>
      <c r="AU61" s="110" t="str">
        <f t="shared" si="42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25"/>
        <v>0</v>
      </c>
      <c r="BL61" s="36"/>
      <c r="BM61" s="32"/>
      <c r="BN61" s="66">
        <f t="shared" si="15"/>
        <v>50</v>
      </c>
      <c r="BO61" s="133" t="str">
        <f t="shared" si="26"/>
        <v/>
      </c>
      <c r="BP61" s="110" t="str">
        <f t="shared" si="43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7"/>
        <v>0</v>
      </c>
      <c r="CG61" s="36"/>
      <c r="CH61" s="32"/>
      <c r="CI61" s="66">
        <f t="shared" si="16"/>
        <v>50</v>
      </c>
      <c r="CJ61" s="133" t="str">
        <f t="shared" si="28"/>
        <v/>
      </c>
      <c r="CK61" s="110" t="str">
        <f t="shared" si="44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9"/>
        <v>0</v>
      </c>
      <c r="DB61" s="36"/>
      <c r="DC61" s="32"/>
      <c r="DD61" s="66">
        <f t="shared" si="17"/>
        <v>50</v>
      </c>
      <c r="DE61" s="133" t="str">
        <f t="shared" si="30"/>
        <v/>
      </c>
      <c r="DF61" s="110" t="str">
        <f t="shared" si="4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31"/>
        <v>0</v>
      </c>
      <c r="DW61" s="36"/>
      <c r="DX61" s="32"/>
      <c r="DY61" s="66">
        <f t="shared" si="18"/>
        <v>50</v>
      </c>
      <c r="DZ61" s="133" t="str">
        <f t="shared" si="32"/>
        <v/>
      </c>
      <c r="EA61" s="110" t="str">
        <f t="shared" si="46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33"/>
        <v>0</v>
      </c>
      <c r="ER61" s="36"/>
      <c r="ES61" s="32"/>
      <c r="ET61" s="66">
        <f t="shared" si="19"/>
        <v>50</v>
      </c>
      <c r="EU61" s="133" t="str">
        <f t="shared" si="34"/>
        <v/>
      </c>
      <c r="EV61" s="110" t="str">
        <f t="shared" si="47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5"/>
        <v>0</v>
      </c>
      <c r="FM61" s="36"/>
      <c r="FN61" s="32"/>
      <c r="FO61" s="66">
        <f t="shared" si="20"/>
        <v>50</v>
      </c>
      <c r="FP61" s="133" t="str">
        <f t="shared" si="36"/>
        <v/>
      </c>
      <c r="FQ61" s="110" t="str">
        <f t="shared" si="48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7"/>
        <v>0</v>
      </c>
      <c r="GH61" s="36"/>
      <c r="GI61" s="32"/>
      <c r="GJ61" s="66">
        <f t="shared" si="21"/>
        <v>50</v>
      </c>
      <c r="GK61" s="133" t="str">
        <f t="shared" si="38"/>
        <v/>
      </c>
      <c r="GL61" s="110" t="str">
        <f t="shared" si="49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9"/>
        <v>0</v>
      </c>
      <c r="HC61" s="36"/>
      <c r="HD61" s="33"/>
      <c r="HE61" s="121" t="str">
        <f t="shared" si="50"/>
        <v/>
      </c>
      <c r="HF61" s="121" t="str">
        <f t="shared" si="51"/>
        <v/>
      </c>
    </row>
    <row r="62" spans="2:214" ht="39.950000000000003" hidden="1" customHeight="1" x14ac:dyDescent="0.15">
      <c r="B62" s="32"/>
      <c r="C62" s="66">
        <f t="shared" si="12"/>
        <v>51</v>
      </c>
      <c r="D62" s="73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40"/>
        <v>0</v>
      </c>
      <c r="V62" s="36"/>
      <c r="W62" s="32"/>
      <c r="X62" s="66">
        <f t="shared" si="13"/>
        <v>51</v>
      </c>
      <c r="Y62" s="133" t="str">
        <f t="shared" si="22"/>
        <v/>
      </c>
      <c r="Z62" s="110" t="str">
        <f t="shared" si="41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23"/>
        <v>0</v>
      </c>
      <c r="AQ62" s="36"/>
      <c r="AR62" s="32"/>
      <c r="AS62" s="66">
        <f t="shared" si="14"/>
        <v>51</v>
      </c>
      <c r="AT62" s="133" t="str">
        <f t="shared" si="24"/>
        <v/>
      </c>
      <c r="AU62" s="110" t="str">
        <f t="shared" si="42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25"/>
        <v>0</v>
      </c>
      <c r="BL62" s="36"/>
      <c r="BM62" s="32"/>
      <c r="BN62" s="66">
        <f t="shared" si="15"/>
        <v>51</v>
      </c>
      <c r="BO62" s="133" t="str">
        <f t="shared" si="26"/>
        <v/>
      </c>
      <c r="BP62" s="110" t="str">
        <f t="shared" si="43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27"/>
        <v>0</v>
      </c>
      <c r="CG62" s="36"/>
      <c r="CH62" s="32"/>
      <c r="CI62" s="66">
        <f t="shared" si="16"/>
        <v>51</v>
      </c>
      <c r="CJ62" s="133" t="str">
        <f t="shared" si="28"/>
        <v/>
      </c>
      <c r="CK62" s="110" t="str">
        <f t="shared" si="44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9"/>
        <v>0</v>
      </c>
      <c r="DB62" s="36"/>
      <c r="DC62" s="32"/>
      <c r="DD62" s="66">
        <f t="shared" si="17"/>
        <v>51</v>
      </c>
      <c r="DE62" s="133" t="str">
        <f t="shared" si="30"/>
        <v/>
      </c>
      <c r="DF62" s="110" t="str">
        <f t="shared" si="45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31"/>
        <v>0</v>
      </c>
      <c r="DW62" s="36"/>
      <c r="DX62" s="32"/>
      <c r="DY62" s="66">
        <f t="shared" si="18"/>
        <v>51</v>
      </c>
      <c r="DZ62" s="133" t="str">
        <f t="shared" si="32"/>
        <v/>
      </c>
      <c r="EA62" s="110" t="str">
        <f t="shared" si="46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 t="shared" si="33"/>
        <v>0</v>
      </c>
      <c r="ER62" s="36"/>
      <c r="ES62" s="32"/>
      <c r="ET62" s="66">
        <f t="shared" si="19"/>
        <v>51</v>
      </c>
      <c r="EU62" s="133" t="str">
        <f t="shared" si="34"/>
        <v/>
      </c>
      <c r="EV62" s="110" t="str">
        <f t="shared" si="47"/>
        <v/>
      </c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35"/>
        <v>0</v>
      </c>
      <c r="FM62" s="36"/>
      <c r="FN62" s="32"/>
      <c r="FO62" s="66">
        <f t="shared" si="20"/>
        <v>51</v>
      </c>
      <c r="FP62" s="133" t="str">
        <f t="shared" si="36"/>
        <v/>
      </c>
      <c r="FQ62" s="110" t="str">
        <f t="shared" si="48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37"/>
        <v>0</v>
      </c>
      <c r="GH62" s="36"/>
      <c r="GI62" s="32"/>
      <c r="GJ62" s="66">
        <f t="shared" si="21"/>
        <v>51</v>
      </c>
      <c r="GK62" s="133" t="str">
        <f t="shared" si="38"/>
        <v/>
      </c>
      <c r="GL62" s="110" t="str">
        <f t="shared" si="49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39"/>
        <v>0</v>
      </c>
      <c r="HC62" s="36"/>
      <c r="HD62" s="33"/>
      <c r="HE62" s="121" t="str">
        <f t="shared" si="50"/>
        <v/>
      </c>
      <c r="HF62" s="121" t="str">
        <f t="shared" si="51"/>
        <v/>
      </c>
    </row>
    <row r="63" spans="2:214" ht="39.950000000000003" hidden="1" customHeight="1" x14ac:dyDescent="0.15">
      <c r="B63" s="32"/>
      <c r="C63" s="66">
        <f t="shared" si="12"/>
        <v>52</v>
      </c>
      <c r="D63" s="73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40"/>
        <v>0</v>
      </c>
      <c r="V63" s="36"/>
      <c r="W63" s="32"/>
      <c r="X63" s="66">
        <f t="shared" si="13"/>
        <v>52</v>
      </c>
      <c r="Y63" s="133" t="str">
        <f t="shared" si="22"/>
        <v/>
      </c>
      <c r="Z63" s="110" t="str">
        <f t="shared" si="41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23"/>
        <v>0</v>
      </c>
      <c r="AQ63" s="36"/>
      <c r="AR63" s="32"/>
      <c r="AS63" s="66">
        <f t="shared" si="14"/>
        <v>52</v>
      </c>
      <c r="AT63" s="133" t="str">
        <f t="shared" si="24"/>
        <v/>
      </c>
      <c r="AU63" s="110" t="str">
        <f t="shared" si="42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25"/>
        <v>0</v>
      </c>
      <c r="BL63" s="36"/>
      <c r="BM63" s="32"/>
      <c r="BN63" s="66">
        <f t="shared" si="15"/>
        <v>52</v>
      </c>
      <c r="BO63" s="133" t="str">
        <f t="shared" si="26"/>
        <v/>
      </c>
      <c r="BP63" s="110" t="str">
        <f t="shared" si="43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7"/>
        <v>0</v>
      </c>
      <c r="CG63" s="36"/>
      <c r="CH63" s="32"/>
      <c r="CI63" s="66">
        <f t="shared" si="16"/>
        <v>52</v>
      </c>
      <c r="CJ63" s="133" t="str">
        <f t="shared" si="28"/>
        <v/>
      </c>
      <c r="CK63" s="110" t="str">
        <f t="shared" si="44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9"/>
        <v>0</v>
      </c>
      <c r="DB63" s="36"/>
      <c r="DC63" s="32"/>
      <c r="DD63" s="66">
        <f t="shared" si="17"/>
        <v>52</v>
      </c>
      <c r="DE63" s="133" t="str">
        <f t="shared" si="30"/>
        <v/>
      </c>
      <c r="DF63" s="110" t="str">
        <f t="shared" si="45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31"/>
        <v>0</v>
      </c>
      <c r="DW63" s="36"/>
      <c r="DX63" s="32"/>
      <c r="DY63" s="66">
        <f t="shared" si="18"/>
        <v>52</v>
      </c>
      <c r="DZ63" s="133" t="str">
        <f t="shared" si="32"/>
        <v/>
      </c>
      <c r="EA63" s="110" t="str">
        <f t="shared" si="46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33"/>
        <v>0</v>
      </c>
      <c r="ER63" s="36"/>
      <c r="ES63" s="32"/>
      <c r="ET63" s="66">
        <f t="shared" si="19"/>
        <v>52</v>
      </c>
      <c r="EU63" s="133" t="str">
        <f t="shared" si="34"/>
        <v/>
      </c>
      <c r="EV63" s="110" t="str">
        <f t="shared" si="47"/>
        <v/>
      </c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5"/>
        <v>0</v>
      </c>
      <c r="FM63" s="36"/>
      <c r="FN63" s="32"/>
      <c r="FO63" s="66">
        <f t="shared" si="20"/>
        <v>52</v>
      </c>
      <c r="FP63" s="133" t="str">
        <f t="shared" si="36"/>
        <v/>
      </c>
      <c r="FQ63" s="110" t="str">
        <f t="shared" si="48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7"/>
        <v>0</v>
      </c>
      <c r="GH63" s="36"/>
      <c r="GI63" s="32"/>
      <c r="GJ63" s="66">
        <f t="shared" si="21"/>
        <v>52</v>
      </c>
      <c r="GK63" s="133" t="str">
        <f t="shared" si="38"/>
        <v/>
      </c>
      <c r="GL63" s="110" t="str">
        <f t="shared" si="49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9"/>
        <v>0</v>
      </c>
      <c r="HC63" s="36"/>
      <c r="HD63" s="33"/>
      <c r="HE63" s="121" t="str">
        <f t="shared" si="50"/>
        <v/>
      </c>
      <c r="HF63" s="121" t="str">
        <f t="shared" si="51"/>
        <v/>
      </c>
    </row>
    <row r="64" spans="2:214" ht="39.950000000000003" hidden="1" customHeight="1" x14ac:dyDescent="0.15">
      <c r="B64" s="32"/>
      <c r="C64" s="66">
        <f t="shared" si="12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40"/>
        <v>0</v>
      </c>
      <c r="V64" s="36"/>
      <c r="W64" s="32"/>
      <c r="X64" s="66">
        <f t="shared" si="13"/>
        <v>53</v>
      </c>
      <c r="Y64" s="133" t="str">
        <f t="shared" si="22"/>
        <v/>
      </c>
      <c r="Z64" s="110" t="str">
        <f t="shared" si="41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23"/>
        <v>0</v>
      </c>
      <c r="AQ64" s="36"/>
      <c r="AR64" s="32"/>
      <c r="AS64" s="66">
        <f t="shared" si="14"/>
        <v>53</v>
      </c>
      <c r="AT64" s="133" t="str">
        <f t="shared" si="24"/>
        <v/>
      </c>
      <c r="AU64" s="110" t="str">
        <f t="shared" si="42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25"/>
        <v>0</v>
      </c>
      <c r="BL64" s="36"/>
      <c r="BM64" s="32"/>
      <c r="BN64" s="66">
        <f t="shared" si="15"/>
        <v>53</v>
      </c>
      <c r="BO64" s="133" t="str">
        <f t="shared" si="26"/>
        <v/>
      </c>
      <c r="BP64" s="110" t="str">
        <f t="shared" si="43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7"/>
        <v>0</v>
      </c>
      <c r="CG64" s="36"/>
      <c r="CH64" s="32"/>
      <c r="CI64" s="66">
        <f t="shared" si="16"/>
        <v>53</v>
      </c>
      <c r="CJ64" s="133" t="str">
        <f t="shared" si="28"/>
        <v/>
      </c>
      <c r="CK64" s="110" t="str">
        <f t="shared" si="44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9"/>
        <v>0</v>
      </c>
      <c r="DB64" s="36"/>
      <c r="DC64" s="32"/>
      <c r="DD64" s="66">
        <f t="shared" si="17"/>
        <v>53</v>
      </c>
      <c r="DE64" s="133" t="str">
        <f t="shared" si="30"/>
        <v/>
      </c>
      <c r="DF64" s="110" t="str">
        <f t="shared" si="4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31"/>
        <v>0</v>
      </c>
      <c r="DW64" s="36"/>
      <c r="DX64" s="32"/>
      <c r="DY64" s="66">
        <f t="shared" si="18"/>
        <v>53</v>
      </c>
      <c r="DZ64" s="133" t="str">
        <f t="shared" si="32"/>
        <v/>
      </c>
      <c r="EA64" s="110" t="str">
        <f t="shared" si="46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33"/>
        <v>0</v>
      </c>
      <c r="ER64" s="36"/>
      <c r="ES64" s="32"/>
      <c r="ET64" s="66">
        <f t="shared" si="19"/>
        <v>53</v>
      </c>
      <c r="EU64" s="133" t="str">
        <f t="shared" si="34"/>
        <v/>
      </c>
      <c r="EV64" s="110" t="str">
        <f t="shared" si="47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5"/>
        <v>0</v>
      </c>
      <c r="FM64" s="36"/>
      <c r="FN64" s="32"/>
      <c r="FO64" s="66">
        <f t="shared" si="20"/>
        <v>53</v>
      </c>
      <c r="FP64" s="133" t="str">
        <f t="shared" si="36"/>
        <v/>
      </c>
      <c r="FQ64" s="110" t="str">
        <f t="shared" si="48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7"/>
        <v>0</v>
      </c>
      <c r="GH64" s="36"/>
      <c r="GI64" s="32"/>
      <c r="GJ64" s="66">
        <f t="shared" si="21"/>
        <v>53</v>
      </c>
      <c r="GK64" s="133" t="str">
        <f t="shared" si="38"/>
        <v/>
      </c>
      <c r="GL64" s="110" t="str">
        <f t="shared" si="49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9"/>
        <v>0</v>
      </c>
      <c r="HC64" s="36"/>
      <c r="HD64" s="33"/>
      <c r="HE64" s="121" t="str">
        <f t="shared" si="50"/>
        <v/>
      </c>
      <c r="HF64" s="121" t="str">
        <f t="shared" si="51"/>
        <v/>
      </c>
    </row>
    <row r="65" spans="2:214" ht="39.950000000000003" hidden="1" customHeight="1" x14ac:dyDescent="0.15">
      <c r="B65" s="32"/>
      <c r="C65" s="66">
        <f t="shared" si="12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40"/>
        <v>0</v>
      </c>
      <c r="V65" s="36"/>
      <c r="W65" s="32"/>
      <c r="X65" s="66">
        <f t="shared" si="13"/>
        <v>54</v>
      </c>
      <c r="Y65" s="133" t="str">
        <f t="shared" si="22"/>
        <v/>
      </c>
      <c r="Z65" s="110" t="str">
        <f t="shared" si="41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23"/>
        <v>0</v>
      </c>
      <c r="AQ65" s="36"/>
      <c r="AR65" s="32"/>
      <c r="AS65" s="66">
        <f t="shared" si="14"/>
        <v>54</v>
      </c>
      <c r="AT65" s="133" t="str">
        <f t="shared" si="24"/>
        <v/>
      </c>
      <c r="AU65" s="110" t="str">
        <f t="shared" si="42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25"/>
        <v>0</v>
      </c>
      <c r="BL65" s="36"/>
      <c r="BM65" s="32"/>
      <c r="BN65" s="66">
        <f t="shared" si="15"/>
        <v>54</v>
      </c>
      <c r="BO65" s="133" t="str">
        <f t="shared" si="26"/>
        <v/>
      </c>
      <c r="BP65" s="110" t="str">
        <f t="shared" si="43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7"/>
        <v>0</v>
      </c>
      <c r="CG65" s="36"/>
      <c r="CH65" s="32"/>
      <c r="CI65" s="66">
        <f t="shared" si="16"/>
        <v>54</v>
      </c>
      <c r="CJ65" s="133" t="str">
        <f t="shared" si="28"/>
        <v/>
      </c>
      <c r="CK65" s="110" t="str">
        <f t="shared" si="44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9"/>
        <v>0</v>
      </c>
      <c r="DB65" s="36"/>
      <c r="DC65" s="32"/>
      <c r="DD65" s="66">
        <f t="shared" si="17"/>
        <v>54</v>
      </c>
      <c r="DE65" s="133" t="str">
        <f t="shared" si="30"/>
        <v/>
      </c>
      <c r="DF65" s="110" t="str">
        <f t="shared" si="4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31"/>
        <v>0</v>
      </c>
      <c r="DW65" s="36"/>
      <c r="DX65" s="32"/>
      <c r="DY65" s="66">
        <f t="shared" si="18"/>
        <v>54</v>
      </c>
      <c r="DZ65" s="133" t="str">
        <f t="shared" si="32"/>
        <v/>
      </c>
      <c r="EA65" s="110" t="str">
        <f t="shared" si="46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33"/>
        <v>0</v>
      </c>
      <c r="ER65" s="36"/>
      <c r="ES65" s="32"/>
      <c r="ET65" s="66">
        <f t="shared" si="19"/>
        <v>54</v>
      </c>
      <c r="EU65" s="133" t="str">
        <f t="shared" si="34"/>
        <v/>
      </c>
      <c r="EV65" s="110" t="str">
        <f t="shared" si="47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5"/>
        <v>0</v>
      </c>
      <c r="FM65" s="36"/>
      <c r="FN65" s="32"/>
      <c r="FO65" s="66">
        <f t="shared" si="20"/>
        <v>54</v>
      </c>
      <c r="FP65" s="133" t="str">
        <f t="shared" si="36"/>
        <v/>
      </c>
      <c r="FQ65" s="110" t="str">
        <f t="shared" si="48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7"/>
        <v>0</v>
      </c>
      <c r="GH65" s="36"/>
      <c r="GI65" s="32"/>
      <c r="GJ65" s="66">
        <f t="shared" si="21"/>
        <v>54</v>
      </c>
      <c r="GK65" s="133" t="str">
        <f t="shared" si="38"/>
        <v/>
      </c>
      <c r="GL65" s="110" t="str">
        <f t="shared" si="49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9"/>
        <v>0</v>
      </c>
      <c r="HC65" s="36"/>
      <c r="HD65" s="33"/>
      <c r="HE65" s="121" t="str">
        <f t="shared" si="50"/>
        <v/>
      </c>
      <c r="HF65" s="121" t="str">
        <f t="shared" si="51"/>
        <v/>
      </c>
    </row>
    <row r="66" spans="2:214" ht="39.950000000000003" hidden="1" customHeight="1" x14ac:dyDescent="0.15">
      <c r="B66" s="32"/>
      <c r="C66" s="66">
        <f t="shared" si="12"/>
        <v>55</v>
      </c>
      <c r="D66" s="73"/>
      <c r="E66" s="68"/>
      <c r="F66" s="75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77"/>
      <c r="S66" s="77"/>
      <c r="T66" s="78"/>
      <c r="U66" s="137">
        <f t="shared" si="40"/>
        <v>0</v>
      </c>
      <c r="V66" s="36"/>
      <c r="W66" s="32"/>
      <c r="X66" s="66">
        <f t="shared" si="13"/>
        <v>55</v>
      </c>
      <c r="Y66" s="133" t="str">
        <f t="shared" si="22"/>
        <v/>
      </c>
      <c r="Z66" s="110" t="str">
        <f t="shared" si="41"/>
        <v/>
      </c>
      <c r="AA66" s="75"/>
      <c r="AB66" s="76"/>
      <c r="AC66" s="76"/>
      <c r="AD66" s="76"/>
      <c r="AE66" s="76"/>
      <c r="AF66" s="76"/>
      <c r="AG66" s="76"/>
      <c r="AH66" s="76"/>
      <c r="AI66" s="76"/>
      <c r="AJ66" s="77"/>
      <c r="AK66" s="77"/>
      <c r="AL66" s="77"/>
      <c r="AM66" s="77"/>
      <c r="AN66" s="77"/>
      <c r="AO66" s="78"/>
      <c r="AP66" s="135">
        <f t="shared" si="23"/>
        <v>0</v>
      </c>
      <c r="AQ66" s="36"/>
      <c r="AR66" s="32"/>
      <c r="AS66" s="66">
        <f t="shared" si="14"/>
        <v>55</v>
      </c>
      <c r="AT66" s="133" t="str">
        <f t="shared" si="24"/>
        <v/>
      </c>
      <c r="AU66" s="110" t="str">
        <f t="shared" si="42"/>
        <v/>
      </c>
      <c r="AV66" s="75"/>
      <c r="AW66" s="76"/>
      <c r="AX66" s="76"/>
      <c r="AY66" s="76"/>
      <c r="AZ66" s="76"/>
      <c r="BA66" s="76"/>
      <c r="BB66" s="76"/>
      <c r="BC66" s="76"/>
      <c r="BD66" s="76"/>
      <c r="BE66" s="77"/>
      <c r="BF66" s="77"/>
      <c r="BG66" s="77"/>
      <c r="BH66" s="77"/>
      <c r="BI66" s="77"/>
      <c r="BJ66" s="78"/>
      <c r="BK66" s="135">
        <f t="shared" si="25"/>
        <v>0</v>
      </c>
      <c r="BL66" s="36"/>
      <c r="BM66" s="32"/>
      <c r="BN66" s="66">
        <f t="shared" si="15"/>
        <v>55</v>
      </c>
      <c r="BO66" s="133" t="str">
        <f t="shared" si="26"/>
        <v/>
      </c>
      <c r="BP66" s="110" t="str">
        <f t="shared" si="43"/>
        <v/>
      </c>
      <c r="BQ66" s="75"/>
      <c r="BR66" s="76"/>
      <c r="BS66" s="76"/>
      <c r="BT66" s="76"/>
      <c r="BU66" s="76"/>
      <c r="BV66" s="76"/>
      <c r="BW66" s="76"/>
      <c r="BX66" s="76"/>
      <c r="BY66" s="76"/>
      <c r="BZ66" s="77"/>
      <c r="CA66" s="77"/>
      <c r="CB66" s="77"/>
      <c r="CC66" s="77"/>
      <c r="CD66" s="77"/>
      <c r="CE66" s="78"/>
      <c r="CF66" s="135">
        <f t="shared" si="27"/>
        <v>0</v>
      </c>
      <c r="CG66" s="36"/>
      <c r="CH66" s="32"/>
      <c r="CI66" s="66">
        <f t="shared" si="16"/>
        <v>55</v>
      </c>
      <c r="CJ66" s="133" t="str">
        <f t="shared" si="28"/>
        <v/>
      </c>
      <c r="CK66" s="110" t="str">
        <f t="shared" si="44"/>
        <v/>
      </c>
      <c r="CL66" s="75"/>
      <c r="CM66" s="76"/>
      <c r="CN66" s="76"/>
      <c r="CO66" s="76"/>
      <c r="CP66" s="76"/>
      <c r="CQ66" s="76"/>
      <c r="CR66" s="76"/>
      <c r="CS66" s="76"/>
      <c r="CT66" s="76"/>
      <c r="CU66" s="77"/>
      <c r="CV66" s="77"/>
      <c r="CW66" s="77"/>
      <c r="CX66" s="77"/>
      <c r="CY66" s="77"/>
      <c r="CZ66" s="78"/>
      <c r="DA66" s="135">
        <f t="shared" si="29"/>
        <v>0</v>
      </c>
      <c r="DB66" s="36"/>
      <c r="DC66" s="32"/>
      <c r="DD66" s="66">
        <f t="shared" si="17"/>
        <v>55</v>
      </c>
      <c r="DE66" s="133" t="str">
        <f t="shared" si="30"/>
        <v/>
      </c>
      <c r="DF66" s="110" t="str">
        <f t="shared" si="45"/>
        <v/>
      </c>
      <c r="DG66" s="75"/>
      <c r="DH66" s="76"/>
      <c r="DI66" s="76"/>
      <c r="DJ66" s="76"/>
      <c r="DK66" s="76"/>
      <c r="DL66" s="76"/>
      <c r="DM66" s="76"/>
      <c r="DN66" s="76"/>
      <c r="DO66" s="76"/>
      <c r="DP66" s="77"/>
      <c r="DQ66" s="77"/>
      <c r="DR66" s="77"/>
      <c r="DS66" s="77"/>
      <c r="DT66" s="77"/>
      <c r="DU66" s="78"/>
      <c r="DV66" s="135">
        <f t="shared" si="31"/>
        <v>0</v>
      </c>
      <c r="DW66" s="36"/>
      <c r="DX66" s="32"/>
      <c r="DY66" s="66">
        <f t="shared" si="18"/>
        <v>55</v>
      </c>
      <c r="DZ66" s="133" t="str">
        <f t="shared" si="32"/>
        <v/>
      </c>
      <c r="EA66" s="110" t="str">
        <f t="shared" si="46"/>
        <v/>
      </c>
      <c r="EB66" s="75"/>
      <c r="EC66" s="76"/>
      <c r="ED66" s="76"/>
      <c r="EE66" s="76"/>
      <c r="EF66" s="76"/>
      <c r="EG66" s="76"/>
      <c r="EH66" s="76"/>
      <c r="EI66" s="76"/>
      <c r="EJ66" s="76"/>
      <c r="EK66" s="77"/>
      <c r="EL66" s="77"/>
      <c r="EM66" s="77"/>
      <c r="EN66" s="77"/>
      <c r="EO66" s="77"/>
      <c r="EP66" s="78"/>
      <c r="EQ66" s="135">
        <f t="shared" si="33"/>
        <v>0</v>
      </c>
      <c r="ER66" s="36"/>
      <c r="ES66" s="32"/>
      <c r="ET66" s="66">
        <f t="shared" si="19"/>
        <v>55</v>
      </c>
      <c r="EU66" s="133" t="str">
        <f t="shared" si="34"/>
        <v/>
      </c>
      <c r="EV66" s="110" t="str">
        <f t="shared" si="47"/>
        <v/>
      </c>
      <c r="EW66" s="75"/>
      <c r="EX66" s="76"/>
      <c r="EY66" s="76"/>
      <c r="EZ66" s="76"/>
      <c r="FA66" s="76"/>
      <c r="FB66" s="76"/>
      <c r="FC66" s="76"/>
      <c r="FD66" s="76"/>
      <c r="FE66" s="76"/>
      <c r="FF66" s="77"/>
      <c r="FG66" s="77"/>
      <c r="FH66" s="77"/>
      <c r="FI66" s="77"/>
      <c r="FJ66" s="77"/>
      <c r="FK66" s="78"/>
      <c r="FL66" s="135">
        <f t="shared" si="35"/>
        <v>0</v>
      </c>
      <c r="FM66" s="36"/>
      <c r="FN66" s="32"/>
      <c r="FO66" s="66">
        <f t="shared" si="20"/>
        <v>55</v>
      </c>
      <c r="FP66" s="133" t="str">
        <f t="shared" si="36"/>
        <v/>
      </c>
      <c r="FQ66" s="110" t="str">
        <f t="shared" si="48"/>
        <v/>
      </c>
      <c r="FR66" s="75"/>
      <c r="FS66" s="76"/>
      <c r="FT66" s="76"/>
      <c r="FU66" s="76"/>
      <c r="FV66" s="76"/>
      <c r="FW66" s="76"/>
      <c r="FX66" s="76"/>
      <c r="FY66" s="76"/>
      <c r="FZ66" s="76"/>
      <c r="GA66" s="77"/>
      <c r="GB66" s="77"/>
      <c r="GC66" s="77"/>
      <c r="GD66" s="77"/>
      <c r="GE66" s="77"/>
      <c r="GF66" s="78"/>
      <c r="GG66" s="135">
        <f t="shared" si="37"/>
        <v>0</v>
      </c>
      <c r="GH66" s="36"/>
      <c r="GI66" s="32"/>
      <c r="GJ66" s="66">
        <f t="shared" si="21"/>
        <v>55</v>
      </c>
      <c r="GK66" s="133" t="str">
        <f t="shared" si="38"/>
        <v/>
      </c>
      <c r="GL66" s="110" t="str">
        <f t="shared" si="49"/>
        <v/>
      </c>
      <c r="GM66" s="75"/>
      <c r="GN66" s="76"/>
      <c r="GO66" s="76"/>
      <c r="GP66" s="76"/>
      <c r="GQ66" s="76"/>
      <c r="GR66" s="76"/>
      <c r="GS66" s="76"/>
      <c r="GT66" s="76"/>
      <c r="GU66" s="76"/>
      <c r="GV66" s="77"/>
      <c r="GW66" s="77"/>
      <c r="GX66" s="77"/>
      <c r="GY66" s="77"/>
      <c r="GZ66" s="77"/>
      <c r="HA66" s="78"/>
      <c r="HB66" s="135">
        <f t="shared" si="39"/>
        <v>0</v>
      </c>
      <c r="HC66" s="36"/>
      <c r="HD66" s="33"/>
      <c r="HE66" s="121" t="str">
        <f t="shared" si="50"/>
        <v/>
      </c>
      <c r="HF66" s="121" t="str">
        <f t="shared" si="51"/>
        <v/>
      </c>
    </row>
    <row r="67" spans="2:214" ht="39.950000000000003" hidden="1" customHeight="1" x14ac:dyDescent="0.15">
      <c r="B67" s="32"/>
      <c r="C67" s="66">
        <f t="shared" si="12"/>
        <v>56</v>
      </c>
      <c r="D67" s="73"/>
      <c r="E67" s="68"/>
      <c r="F67" s="7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40"/>
        <v>0</v>
      </c>
      <c r="V67" s="36"/>
      <c r="W67" s="32"/>
      <c r="X67" s="66">
        <f t="shared" si="13"/>
        <v>56</v>
      </c>
      <c r="Y67" s="133" t="str">
        <f t="shared" si="22"/>
        <v/>
      </c>
      <c r="Z67" s="110" t="str">
        <f t="shared" si="41"/>
        <v/>
      </c>
      <c r="AA67" s="7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23"/>
        <v>0</v>
      </c>
      <c r="AQ67" s="36"/>
      <c r="AR67" s="32"/>
      <c r="AS67" s="66">
        <f t="shared" si="14"/>
        <v>56</v>
      </c>
      <c r="AT67" s="133" t="str">
        <f t="shared" si="24"/>
        <v/>
      </c>
      <c r="AU67" s="110" t="str">
        <f t="shared" si="42"/>
        <v/>
      </c>
      <c r="AV67" s="7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25"/>
        <v>0</v>
      </c>
      <c r="BL67" s="36"/>
      <c r="BM67" s="32"/>
      <c r="BN67" s="66">
        <f t="shared" si="15"/>
        <v>56</v>
      </c>
      <c r="BO67" s="133" t="str">
        <f t="shared" si="26"/>
        <v/>
      </c>
      <c r="BP67" s="110" t="str">
        <f t="shared" si="43"/>
        <v/>
      </c>
      <c r="BQ67" s="7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7"/>
        <v>0</v>
      </c>
      <c r="CG67" s="36"/>
      <c r="CH67" s="32"/>
      <c r="CI67" s="66">
        <f t="shared" si="16"/>
        <v>56</v>
      </c>
      <c r="CJ67" s="133" t="str">
        <f t="shared" si="28"/>
        <v/>
      </c>
      <c r="CK67" s="110" t="str">
        <f t="shared" si="44"/>
        <v/>
      </c>
      <c r="CL67" s="7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9"/>
        <v>0</v>
      </c>
      <c r="DB67" s="36"/>
      <c r="DC67" s="32"/>
      <c r="DD67" s="66">
        <f t="shared" si="17"/>
        <v>56</v>
      </c>
      <c r="DE67" s="133" t="str">
        <f t="shared" si="30"/>
        <v/>
      </c>
      <c r="DF67" s="110" t="str">
        <f t="shared" si="45"/>
        <v/>
      </c>
      <c r="DG67" s="7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31"/>
        <v>0</v>
      </c>
      <c r="DW67" s="36"/>
      <c r="DX67" s="32"/>
      <c r="DY67" s="66">
        <f t="shared" si="18"/>
        <v>56</v>
      </c>
      <c r="DZ67" s="133" t="str">
        <f t="shared" si="32"/>
        <v/>
      </c>
      <c r="EA67" s="110" t="str">
        <f t="shared" si="46"/>
        <v/>
      </c>
      <c r="EB67" s="7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33"/>
        <v>0</v>
      </c>
      <c r="ER67" s="36"/>
      <c r="ES67" s="32"/>
      <c r="ET67" s="66">
        <f t="shared" si="19"/>
        <v>56</v>
      </c>
      <c r="EU67" s="133" t="str">
        <f t="shared" si="34"/>
        <v/>
      </c>
      <c r="EV67" s="110" t="str">
        <f t="shared" si="47"/>
        <v/>
      </c>
      <c r="EW67" s="7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5"/>
        <v>0</v>
      </c>
      <c r="FM67" s="36"/>
      <c r="FN67" s="32"/>
      <c r="FO67" s="66">
        <f t="shared" si="20"/>
        <v>56</v>
      </c>
      <c r="FP67" s="133" t="str">
        <f t="shared" si="36"/>
        <v/>
      </c>
      <c r="FQ67" s="110" t="str">
        <f t="shared" si="48"/>
        <v/>
      </c>
      <c r="FR67" s="7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7"/>
        <v>0</v>
      </c>
      <c r="GH67" s="36"/>
      <c r="GI67" s="32"/>
      <c r="GJ67" s="66">
        <f t="shared" si="21"/>
        <v>56</v>
      </c>
      <c r="GK67" s="133" t="str">
        <f t="shared" si="38"/>
        <v/>
      </c>
      <c r="GL67" s="110" t="str">
        <f t="shared" si="49"/>
        <v/>
      </c>
      <c r="GM67" s="7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9"/>
        <v>0</v>
      </c>
      <c r="HC67" s="36"/>
      <c r="HD67" s="33"/>
      <c r="HE67" s="121" t="str">
        <f t="shared" si="50"/>
        <v/>
      </c>
      <c r="HF67" s="121" t="str">
        <f t="shared" si="51"/>
        <v/>
      </c>
    </row>
    <row r="68" spans="2:214" ht="39.950000000000003" hidden="1" customHeight="1" x14ac:dyDescent="0.15">
      <c r="B68" s="32"/>
      <c r="C68" s="66">
        <f t="shared" si="12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40"/>
        <v>0</v>
      </c>
      <c r="V68" s="36"/>
      <c r="W68" s="32"/>
      <c r="X68" s="66">
        <f t="shared" si="13"/>
        <v>57</v>
      </c>
      <c r="Y68" s="133" t="str">
        <f t="shared" si="22"/>
        <v/>
      </c>
      <c r="Z68" s="110" t="str">
        <f t="shared" si="41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23"/>
        <v>0</v>
      </c>
      <c r="AQ68" s="36"/>
      <c r="AR68" s="32"/>
      <c r="AS68" s="66">
        <f t="shared" si="14"/>
        <v>57</v>
      </c>
      <c r="AT68" s="133" t="str">
        <f t="shared" si="24"/>
        <v/>
      </c>
      <c r="AU68" s="110" t="str">
        <f t="shared" si="42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25"/>
        <v>0</v>
      </c>
      <c r="BL68" s="36"/>
      <c r="BM68" s="32"/>
      <c r="BN68" s="66">
        <f t="shared" si="15"/>
        <v>57</v>
      </c>
      <c r="BO68" s="133" t="str">
        <f t="shared" si="26"/>
        <v/>
      </c>
      <c r="BP68" s="110" t="str">
        <f t="shared" si="43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7"/>
        <v>0</v>
      </c>
      <c r="CG68" s="36"/>
      <c r="CH68" s="32"/>
      <c r="CI68" s="66">
        <f t="shared" si="16"/>
        <v>57</v>
      </c>
      <c r="CJ68" s="133" t="str">
        <f t="shared" si="28"/>
        <v/>
      </c>
      <c r="CK68" s="110" t="str">
        <f t="shared" si="44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9"/>
        <v>0</v>
      </c>
      <c r="DB68" s="36"/>
      <c r="DC68" s="32"/>
      <c r="DD68" s="66">
        <f t="shared" si="17"/>
        <v>57</v>
      </c>
      <c r="DE68" s="133" t="str">
        <f t="shared" si="30"/>
        <v/>
      </c>
      <c r="DF68" s="110" t="str">
        <f t="shared" si="4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31"/>
        <v>0</v>
      </c>
      <c r="DW68" s="36"/>
      <c r="DX68" s="32"/>
      <c r="DY68" s="66">
        <f t="shared" si="18"/>
        <v>57</v>
      </c>
      <c r="DZ68" s="133" t="str">
        <f t="shared" si="32"/>
        <v/>
      </c>
      <c r="EA68" s="110" t="str">
        <f t="shared" si="46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33"/>
        <v>0</v>
      </c>
      <c r="ER68" s="36"/>
      <c r="ES68" s="32"/>
      <c r="ET68" s="66">
        <f t="shared" si="19"/>
        <v>57</v>
      </c>
      <c r="EU68" s="133" t="str">
        <f t="shared" si="34"/>
        <v/>
      </c>
      <c r="EV68" s="110" t="str">
        <f t="shared" si="47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5"/>
        <v>0</v>
      </c>
      <c r="FM68" s="36"/>
      <c r="FN68" s="32"/>
      <c r="FO68" s="66">
        <f t="shared" si="20"/>
        <v>57</v>
      </c>
      <c r="FP68" s="133" t="str">
        <f t="shared" si="36"/>
        <v/>
      </c>
      <c r="FQ68" s="110" t="str">
        <f t="shared" si="48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7"/>
        <v>0</v>
      </c>
      <c r="GH68" s="36"/>
      <c r="GI68" s="32"/>
      <c r="GJ68" s="66">
        <f t="shared" si="21"/>
        <v>57</v>
      </c>
      <c r="GK68" s="133" t="str">
        <f t="shared" si="38"/>
        <v/>
      </c>
      <c r="GL68" s="110" t="str">
        <f t="shared" si="49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9"/>
        <v>0</v>
      </c>
      <c r="HC68" s="36"/>
      <c r="HD68" s="33"/>
      <c r="HE68" s="121" t="str">
        <f t="shared" si="50"/>
        <v/>
      </c>
      <c r="HF68" s="121" t="str">
        <f t="shared" si="51"/>
        <v/>
      </c>
    </row>
    <row r="69" spans="2:214" ht="39.950000000000003" hidden="1" customHeight="1" x14ac:dyDescent="0.15">
      <c r="B69" s="32"/>
      <c r="C69" s="66">
        <f t="shared" si="12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1"/>
      <c r="U69" s="136">
        <f t="shared" si="40"/>
        <v>0</v>
      </c>
      <c r="V69" s="36"/>
      <c r="W69" s="32"/>
      <c r="X69" s="66">
        <f t="shared" si="13"/>
        <v>58</v>
      </c>
      <c r="Y69" s="133" t="str">
        <f t="shared" si="22"/>
        <v/>
      </c>
      <c r="Z69" s="110" t="str">
        <f t="shared" si="41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71"/>
      <c r="AP69" s="135">
        <f t="shared" si="23"/>
        <v>0</v>
      </c>
      <c r="AQ69" s="36"/>
      <c r="AR69" s="32"/>
      <c r="AS69" s="66">
        <f t="shared" si="14"/>
        <v>58</v>
      </c>
      <c r="AT69" s="133" t="str">
        <f t="shared" si="24"/>
        <v/>
      </c>
      <c r="AU69" s="110" t="str">
        <f t="shared" si="42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1"/>
      <c r="BK69" s="135">
        <f t="shared" si="25"/>
        <v>0</v>
      </c>
      <c r="BL69" s="36"/>
      <c r="BM69" s="32"/>
      <c r="BN69" s="66">
        <f t="shared" si="15"/>
        <v>58</v>
      </c>
      <c r="BO69" s="133" t="str">
        <f t="shared" si="26"/>
        <v/>
      </c>
      <c r="BP69" s="110" t="str">
        <f t="shared" si="43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71"/>
      <c r="CF69" s="135">
        <f t="shared" si="27"/>
        <v>0</v>
      </c>
      <c r="CG69" s="36"/>
      <c r="CH69" s="32"/>
      <c r="CI69" s="66">
        <f t="shared" si="16"/>
        <v>58</v>
      </c>
      <c r="CJ69" s="133" t="str">
        <f t="shared" si="28"/>
        <v/>
      </c>
      <c r="CK69" s="110" t="str">
        <f t="shared" si="44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71"/>
      <c r="DA69" s="135">
        <f t="shared" si="29"/>
        <v>0</v>
      </c>
      <c r="DB69" s="36"/>
      <c r="DC69" s="32"/>
      <c r="DD69" s="66">
        <f t="shared" si="17"/>
        <v>58</v>
      </c>
      <c r="DE69" s="133" t="str">
        <f t="shared" si="30"/>
        <v/>
      </c>
      <c r="DF69" s="110" t="str">
        <f t="shared" si="4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71"/>
      <c r="DV69" s="135">
        <f t="shared" si="31"/>
        <v>0</v>
      </c>
      <c r="DW69" s="36"/>
      <c r="DX69" s="32"/>
      <c r="DY69" s="66">
        <f t="shared" si="18"/>
        <v>58</v>
      </c>
      <c r="DZ69" s="133" t="str">
        <f t="shared" si="32"/>
        <v/>
      </c>
      <c r="EA69" s="110" t="str">
        <f t="shared" si="46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71"/>
      <c r="EQ69" s="135">
        <f t="shared" si="33"/>
        <v>0</v>
      </c>
      <c r="ER69" s="36"/>
      <c r="ES69" s="32"/>
      <c r="ET69" s="66">
        <f t="shared" si="19"/>
        <v>58</v>
      </c>
      <c r="EU69" s="133" t="str">
        <f t="shared" si="34"/>
        <v/>
      </c>
      <c r="EV69" s="110" t="str">
        <f t="shared" si="47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71"/>
      <c r="FL69" s="135">
        <f t="shared" si="35"/>
        <v>0</v>
      </c>
      <c r="FM69" s="36"/>
      <c r="FN69" s="32"/>
      <c r="FO69" s="66">
        <f t="shared" si="20"/>
        <v>58</v>
      </c>
      <c r="FP69" s="133" t="str">
        <f t="shared" si="36"/>
        <v/>
      </c>
      <c r="FQ69" s="110" t="str">
        <f t="shared" si="48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71"/>
      <c r="GG69" s="135">
        <f t="shared" si="37"/>
        <v>0</v>
      </c>
      <c r="GH69" s="36"/>
      <c r="GI69" s="32"/>
      <c r="GJ69" s="66">
        <f t="shared" si="21"/>
        <v>58</v>
      </c>
      <c r="GK69" s="133" t="str">
        <f t="shared" si="38"/>
        <v/>
      </c>
      <c r="GL69" s="110" t="str">
        <f t="shared" si="49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71"/>
      <c r="HB69" s="135">
        <f t="shared" si="39"/>
        <v>0</v>
      </c>
      <c r="HC69" s="36"/>
      <c r="HD69" s="33"/>
      <c r="HE69" s="121" t="str">
        <f t="shared" si="50"/>
        <v/>
      </c>
      <c r="HF69" s="121" t="str">
        <f t="shared" si="51"/>
        <v/>
      </c>
    </row>
    <row r="70" spans="2:214" ht="39.950000000000003" hidden="1" customHeight="1" x14ac:dyDescent="0.15">
      <c r="B70" s="32"/>
      <c r="C70" s="66">
        <f t="shared" si="12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40"/>
        <v>0</v>
      </c>
      <c r="V70" s="36"/>
      <c r="W70" s="32"/>
      <c r="X70" s="66">
        <f t="shared" si="13"/>
        <v>59</v>
      </c>
      <c r="Y70" s="133" t="str">
        <f t="shared" si="22"/>
        <v/>
      </c>
      <c r="Z70" s="110" t="str">
        <f t="shared" si="41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23"/>
        <v>0</v>
      </c>
      <c r="AQ70" s="36"/>
      <c r="AR70" s="32"/>
      <c r="AS70" s="66">
        <f t="shared" si="14"/>
        <v>59</v>
      </c>
      <c r="AT70" s="133" t="str">
        <f t="shared" si="24"/>
        <v/>
      </c>
      <c r="AU70" s="110" t="str">
        <f t="shared" si="42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25"/>
        <v>0</v>
      </c>
      <c r="BL70" s="36"/>
      <c r="BM70" s="32"/>
      <c r="BN70" s="66">
        <f t="shared" si="15"/>
        <v>59</v>
      </c>
      <c r="BO70" s="133" t="str">
        <f t="shared" si="26"/>
        <v/>
      </c>
      <c r="BP70" s="110" t="str">
        <f t="shared" si="43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7"/>
        <v>0</v>
      </c>
      <c r="CG70" s="36"/>
      <c r="CH70" s="32"/>
      <c r="CI70" s="66">
        <f t="shared" si="16"/>
        <v>59</v>
      </c>
      <c r="CJ70" s="133" t="str">
        <f t="shared" si="28"/>
        <v/>
      </c>
      <c r="CK70" s="110" t="str">
        <f t="shared" si="44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9"/>
        <v>0</v>
      </c>
      <c r="DB70" s="36"/>
      <c r="DC70" s="32"/>
      <c r="DD70" s="66">
        <f t="shared" si="17"/>
        <v>59</v>
      </c>
      <c r="DE70" s="133" t="str">
        <f t="shared" si="30"/>
        <v/>
      </c>
      <c r="DF70" s="110" t="str">
        <f t="shared" si="4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31"/>
        <v>0</v>
      </c>
      <c r="DW70" s="36"/>
      <c r="DX70" s="32"/>
      <c r="DY70" s="66">
        <f t="shared" si="18"/>
        <v>59</v>
      </c>
      <c r="DZ70" s="133" t="str">
        <f t="shared" si="32"/>
        <v/>
      </c>
      <c r="EA70" s="110" t="str">
        <f t="shared" si="46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33"/>
        <v>0</v>
      </c>
      <c r="ER70" s="36"/>
      <c r="ES70" s="32"/>
      <c r="ET70" s="66">
        <f t="shared" si="19"/>
        <v>59</v>
      </c>
      <c r="EU70" s="133" t="str">
        <f t="shared" si="34"/>
        <v/>
      </c>
      <c r="EV70" s="110" t="str">
        <f t="shared" si="47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5"/>
        <v>0</v>
      </c>
      <c r="FM70" s="36"/>
      <c r="FN70" s="32"/>
      <c r="FO70" s="66">
        <f t="shared" si="20"/>
        <v>59</v>
      </c>
      <c r="FP70" s="133" t="str">
        <f t="shared" si="36"/>
        <v/>
      </c>
      <c r="FQ70" s="110" t="str">
        <f t="shared" si="48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7"/>
        <v>0</v>
      </c>
      <c r="GH70" s="36"/>
      <c r="GI70" s="32"/>
      <c r="GJ70" s="66">
        <f t="shared" si="21"/>
        <v>59</v>
      </c>
      <c r="GK70" s="133" t="str">
        <f t="shared" si="38"/>
        <v/>
      </c>
      <c r="GL70" s="110" t="str">
        <f t="shared" si="49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9"/>
        <v>0</v>
      </c>
      <c r="HC70" s="36"/>
      <c r="HD70" s="33"/>
      <c r="HE70" s="121" t="str">
        <f t="shared" si="50"/>
        <v/>
      </c>
      <c r="HF70" s="121" t="str">
        <f t="shared" si="51"/>
        <v/>
      </c>
    </row>
    <row r="71" spans="2:214" ht="39.950000000000003" hidden="1" customHeight="1" x14ac:dyDescent="0.15">
      <c r="B71" s="32"/>
      <c r="C71" s="66">
        <f t="shared" si="12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40"/>
        <v>0</v>
      </c>
      <c r="V71" s="36"/>
      <c r="W71" s="32"/>
      <c r="X71" s="66">
        <f t="shared" si="13"/>
        <v>60</v>
      </c>
      <c r="Y71" s="133" t="str">
        <f t="shared" si="22"/>
        <v/>
      </c>
      <c r="Z71" s="110" t="str">
        <f t="shared" si="41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23"/>
        <v>0</v>
      </c>
      <c r="AQ71" s="36"/>
      <c r="AR71" s="32"/>
      <c r="AS71" s="66">
        <f t="shared" si="14"/>
        <v>60</v>
      </c>
      <c r="AT71" s="133" t="str">
        <f t="shared" si="24"/>
        <v/>
      </c>
      <c r="AU71" s="110" t="str">
        <f t="shared" si="42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25"/>
        <v>0</v>
      </c>
      <c r="BL71" s="36"/>
      <c r="BM71" s="32"/>
      <c r="BN71" s="66">
        <f t="shared" si="15"/>
        <v>60</v>
      </c>
      <c r="BO71" s="133" t="str">
        <f t="shared" si="26"/>
        <v/>
      </c>
      <c r="BP71" s="110" t="str">
        <f t="shared" si="43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7"/>
        <v>0</v>
      </c>
      <c r="CG71" s="36"/>
      <c r="CH71" s="32"/>
      <c r="CI71" s="66">
        <f t="shared" si="16"/>
        <v>60</v>
      </c>
      <c r="CJ71" s="133" t="str">
        <f t="shared" si="28"/>
        <v/>
      </c>
      <c r="CK71" s="110" t="str">
        <f t="shared" si="44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9"/>
        <v>0</v>
      </c>
      <c r="DB71" s="36"/>
      <c r="DC71" s="32"/>
      <c r="DD71" s="66">
        <f t="shared" si="17"/>
        <v>60</v>
      </c>
      <c r="DE71" s="133" t="str">
        <f t="shared" si="30"/>
        <v/>
      </c>
      <c r="DF71" s="110" t="str">
        <f t="shared" si="4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31"/>
        <v>0</v>
      </c>
      <c r="DW71" s="36"/>
      <c r="DX71" s="32"/>
      <c r="DY71" s="66">
        <f t="shared" si="18"/>
        <v>60</v>
      </c>
      <c r="DZ71" s="133" t="str">
        <f t="shared" si="32"/>
        <v/>
      </c>
      <c r="EA71" s="110" t="str">
        <f t="shared" si="46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33"/>
        <v>0</v>
      </c>
      <c r="ER71" s="36"/>
      <c r="ES71" s="32"/>
      <c r="ET71" s="66">
        <f t="shared" si="19"/>
        <v>60</v>
      </c>
      <c r="EU71" s="133" t="str">
        <f t="shared" si="34"/>
        <v/>
      </c>
      <c r="EV71" s="110" t="str">
        <f t="shared" si="47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5"/>
        <v>0</v>
      </c>
      <c r="FM71" s="36"/>
      <c r="FN71" s="32"/>
      <c r="FO71" s="66">
        <f t="shared" si="20"/>
        <v>60</v>
      </c>
      <c r="FP71" s="133" t="str">
        <f t="shared" si="36"/>
        <v/>
      </c>
      <c r="FQ71" s="110" t="str">
        <f t="shared" si="48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7"/>
        <v>0</v>
      </c>
      <c r="GH71" s="36"/>
      <c r="GI71" s="32"/>
      <c r="GJ71" s="66">
        <f t="shared" si="21"/>
        <v>60</v>
      </c>
      <c r="GK71" s="133" t="str">
        <f t="shared" si="38"/>
        <v/>
      </c>
      <c r="GL71" s="110" t="str">
        <f t="shared" si="49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9"/>
        <v>0</v>
      </c>
      <c r="HC71" s="36"/>
      <c r="HD71" s="33"/>
      <c r="HE71" s="121" t="str">
        <f t="shared" si="50"/>
        <v/>
      </c>
      <c r="HF71" s="121" t="str">
        <f t="shared" si="51"/>
        <v/>
      </c>
    </row>
    <row r="72" spans="2:214" ht="39.950000000000003" hidden="1" customHeight="1" x14ac:dyDescent="0.15">
      <c r="B72" s="32"/>
      <c r="C72" s="66">
        <f t="shared" si="12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40"/>
        <v>0</v>
      </c>
      <c r="V72" s="36"/>
      <c r="W72" s="32"/>
      <c r="X72" s="66">
        <f t="shared" si="13"/>
        <v>61</v>
      </c>
      <c r="Y72" s="133" t="str">
        <f t="shared" si="22"/>
        <v/>
      </c>
      <c r="Z72" s="110" t="str">
        <f t="shared" si="41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23"/>
        <v>0</v>
      </c>
      <c r="AQ72" s="36"/>
      <c r="AR72" s="32"/>
      <c r="AS72" s="66">
        <f t="shared" si="14"/>
        <v>61</v>
      </c>
      <c r="AT72" s="133" t="str">
        <f t="shared" si="24"/>
        <v/>
      </c>
      <c r="AU72" s="110" t="str">
        <f t="shared" si="42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25"/>
        <v>0</v>
      </c>
      <c r="BL72" s="36"/>
      <c r="BM72" s="32"/>
      <c r="BN72" s="66">
        <f t="shared" si="15"/>
        <v>61</v>
      </c>
      <c r="BO72" s="133" t="str">
        <f t="shared" si="26"/>
        <v/>
      </c>
      <c r="BP72" s="110" t="str">
        <f t="shared" si="43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7"/>
        <v>0</v>
      </c>
      <c r="CG72" s="36"/>
      <c r="CH72" s="32"/>
      <c r="CI72" s="66">
        <f t="shared" si="16"/>
        <v>61</v>
      </c>
      <c r="CJ72" s="133" t="str">
        <f t="shared" si="28"/>
        <v/>
      </c>
      <c r="CK72" s="110" t="str">
        <f t="shared" si="44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9"/>
        <v>0</v>
      </c>
      <c r="DB72" s="36"/>
      <c r="DC72" s="32"/>
      <c r="DD72" s="66">
        <f t="shared" si="17"/>
        <v>61</v>
      </c>
      <c r="DE72" s="133" t="str">
        <f t="shared" si="30"/>
        <v/>
      </c>
      <c r="DF72" s="110" t="str">
        <f t="shared" si="4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31"/>
        <v>0</v>
      </c>
      <c r="DW72" s="36"/>
      <c r="DX72" s="32"/>
      <c r="DY72" s="66">
        <f t="shared" si="18"/>
        <v>61</v>
      </c>
      <c r="DZ72" s="133" t="str">
        <f t="shared" si="32"/>
        <v/>
      </c>
      <c r="EA72" s="110" t="str">
        <f t="shared" si="46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33"/>
        <v>0</v>
      </c>
      <c r="ER72" s="36"/>
      <c r="ES72" s="32"/>
      <c r="ET72" s="66">
        <f t="shared" si="19"/>
        <v>61</v>
      </c>
      <c r="EU72" s="133" t="str">
        <f t="shared" si="34"/>
        <v/>
      </c>
      <c r="EV72" s="110" t="str">
        <f t="shared" si="47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5"/>
        <v>0</v>
      </c>
      <c r="FM72" s="36"/>
      <c r="FN72" s="32"/>
      <c r="FO72" s="66">
        <f t="shared" si="20"/>
        <v>61</v>
      </c>
      <c r="FP72" s="133" t="str">
        <f t="shared" si="36"/>
        <v/>
      </c>
      <c r="FQ72" s="110" t="str">
        <f t="shared" si="48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7"/>
        <v>0</v>
      </c>
      <c r="GH72" s="36"/>
      <c r="GI72" s="32"/>
      <c r="GJ72" s="66">
        <f t="shared" si="21"/>
        <v>61</v>
      </c>
      <c r="GK72" s="133" t="str">
        <f t="shared" si="38"/>
        <v/>
      </c>
      <c r="GL72" s="110" t="str">
        <f t="shared" si="49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9"/>
        <v>0</v>
      </c>
      <c r="HC72" s="36"/>
      <c r="HD72" s="33"/>
      <c r="HE72" s="121" t="str">
        <f t="shared" si="50"/>
        <v/>
      </c>
      <c r="HF72" s="121" t="str">
        <f t="shared" si="51"/>
        <v/>
      </c>
    </row>
    <row r="73" spans="2:214" ht="39.950000000000003" hidden="1" customHeight="1" x14ac:dyDescent="0.15">
      <c r="B73" s="32"/>
      <c r="C73" s="66">
        <f t="shared" si="12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40"/>
        <v>0</v>
      </c>
      <c r="V73" s="36"/>
      <c r="W73" s="32"/>
      <c r="X73" s="66">
        <f t="shared" si="13"/>
        <v>62</v>
      </c>
      <c r="Y73" s="133" t="str">
        <f t="shared" si="22"/>
        <v/>
      </c>
      <c r="Z73" s="110" t="str">
        <f t="shared" si="41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23"/>
        <v>0</v>
      </c>
      <c r="AQ73" s="36"/>
      <c r="AR73" s="32"/>
      <c r="AS73" s="66">
        <f t="shared" si="14"/>
        <v>62</v>
      </c>
      <c r="AT73" s="133" t="str">
        <f t="shared" si="24"/>
        <v/>
      </c>
      <c r="AU73" s="110" t="str">
        <f t="shared" si="42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25"/>
        <v>0</v>
      </c>
      <c r="BL73" s="36"/>
      <c r="BM73" s="32"/>
      <c r="BN73" s="66">
        <f t="shared" si="15"/>
        <v>62</v>
      </c>
      <c r="BO73" s="133" t="str">
        <f t="shared" si="26"/>
        <v/>
      </c>
      <c r="BP73" s="110" t="str">
        <f t="shared" si="43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7"/>
        <v>0</v>
      </c>
      <c r="CG73" s="36"/>
      <c r="CH73" s="32"/>
      <c r="CI73" s="66">
        <f t="shared" si="16"/>
        <v>62</v>
      </c>
      <c r="CJ73" s="133" t="str">
        <f t="shared" si="28"/>
        <v/>
      </c>
      <c r="CK73" s="110" t="str">
        <f t="shared" si="44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9"/>
        <v>0</v>
      </c>
      <c r="DB73" s="36"/>
      <c r="DC73" s="32"/>
      <c r="DD73" s="66">
        <f t="shared" si="17"/>
        <v>62</v>
      </c>
      <c r="DE73" s="133" t="str">
        <f t="shared" si="30"/>
        <v/>
      </c>
      <c r="DF73" s="110" t="str">
        <f t="shared" si="4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31"/>
        <v>0</v>
      </c>
      <c r="DW73" s="36"/>
      <c r="DX73" s="32"/>
      <c r="DY73" s="66">
        <f t="shared" si="18"/>
        <v>62</v>
      </c>
      <c r="DZ73" s="133" t="str">
        <f t="shared" si="32"/>
        <v/>
      </c>
      <c r="EA73" s="110" t="str">
        <f t="shared" si="46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33"/>
        <v>0</v>
      </c>
      <c r="ER73" s="36"/>
      <c r="ES73" s="32"/>
      <c r="ET73" s="66">
        <f t="shared" si="19"/>
        <v>62</v>
      </c>
      <c r="EU73" s="133" t="str">
        <f t="shared" si="34"/>
        <v/>
      </c>
      <c r="EV73" s="110" t="str">
        <f t="shared" si="47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5"/>
        <v>0</v>
      </c>
      <c r="FM73" s="36"/>
      <c r="FN73" s="32"/>
      <c r="FO73" s="66">
        <f t="shared" si="20"/>
        <v>62</v>
      </c>
      <c r="FP73" s="133" t="str">
        <f t="shared" si="36"/>
        <v/>
      </c>
      <c r="FQ73" s="110" t="str">
        <f t="shared" si="48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7"/>
        <v>0</v>
      </c>
      <c r="GH73" s="36"/>
      <c r="GI73" s="32"/>
      <c r="GJ73" s="66">
        <f t="shared" si="21"/>
        <v>62</v>
      </c>
      <c r="GK73" s="133" t="str">
        <f t="shared" si="38"/>
        <v/>
      </c>
      <c r="GL73" s="110" t="str">
        <f t="shared" si="49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9"/>
        <v>0</v>
      </c>
      <c r="HC73" s="36"/>
      <c r="HD73" s="33"/>
      <c r="HE73" s="121" t="str">
        <f t="shared" si="50"/>
        <v/>
      </c>
      <c r="HF73" s="121" t="str">
        <f t="shared" si="51"/>
        <v/>
      </c>
    </row>
    <row r="74" spans="2:214" ht="39.950000000000003" hidden="1" customHeight="1" x14ac:dyDescent="0.15">
      <c r="B74" s="32"/>
      <c r="C74" s="66">
        <f t="shared" si="12"/>
        <v>63</v>
      </c>
      <c r="D74" s="73"/>
      <c r="E74" s="68"/>
      <c r="F74" s="75"/>
      <c r="G74" s="76"/>
      <c r="H74" s="76"/>
      <c r="I74" s="76"/>
      <c r="J74" s="76"/>
      <c r="K74" s="76"/>
      <c r="L74" s="76"/>
      <c r="M74" s="76"/>
      <c r="N74" s="76"/>
      <c r="O74" s="77"/>
      <c r="P74" s="77"/>
      <c r="Q74" s="77"/>
      <c r="R74" s="77"/>
      <c r="S74" s="77"/>
      <c r="T74" s="78"/>
      <c r="U74" s="137">
        <f t="shared" si="40"/>
        <v>0</v>
      </c>
      <c r="V74" s="36"/>
      <c r="W74" s="32"/>
      <c r="X74" s="66">
        <f t="shared" si="13"/>
        <v>63</v>
      </c>
      <c r="Y74" s="133" t="str">
        <f t="shared" si="22"/>
        <v/>
      </c>
      <c r="Z74" s="110" t="str">
        <f t="shared" si="41"/>
        <v/>
      </c>
      <c r="AA74" s="75"/>
      <c r="AB74" s="76"/>
      <c r="AC74" s="76"/>
      <c r="AD74" s="76"/>
      <c r="AE74" s="76"/>
      <c r="AF74" s="76"/>
      <c r="AG74" s="76"/>
      <c r="AH74" s="76"/>
      <c r="AI74" s="76"/>
      <c r="AJ74" s="77"/>
      <c r="AK74" s="77"/>
      <c r="AL74" s="77"/>
      <c r="AM74" s="77"/>
      <c r="AN74" s="77"/>
      <c r="AO74" s="78"/>
      <c r="AP74" s="135">
        <f t="shared" si="23"/>
        <v>0</v>
      </c>
      <c r="AQ74" s="36"/>
      <c r="AR74" s="32"/>
      <c r="AS74" s="66">
        <f t="shared" si="14"/>
        <v>63</v>
      </c>
      <c r="AT74" s="133" t="str">
        <f t="shared" si="24"/>
        <v/>
      </c>
      <c r="AU74" s="110" t="str">
        <f t="shared" si="42"/>
        <v/>
      </c>
      <c r="AV74" s="75"/>
      <c r="AW74" s="76"/>
      <c r="AX74" s="76"/>
      <c r="AY74" s="76"/>
      <c r="AZ74" s="76"/>
      <c r="BA74" s="76"/>
      <c r="BB74" s="76"/>
      <c r="BC74" s="76"/>
      <c r="BD74" s="76"/>
      <c r="BE74" s="77"/>
      <c r="BF74" s="77"/>
      <c r="BG74" s="77"/>
      <c r="BH74" s="77"/>
      <c r="BI74" s="77"/>
      <c r="BJ74" s="78"/>
      <c r="BK74" s="135">
        <f t="shared" si="25"/>
        <v>0</v>
      </c>
      <c r="BL74" s="36"/>
      <c r="BM74" s="32"/>
      <c r="BN74" s="66">
        <f t="shared" si="15"/>
        <v>63</v>
      </c>
      <c r="BO74" s="133" t="str">
        <f t="shared" si="26"/>
        <v/>
      </c>
      <c r="BP74" s="110" t="str">
        <f t="shared" si="43"/>
        <v/>
      </c>
      <c r="BQ74" s="75"/>
      <c r="BR74" s="76"/>
      <c r="BS74" s="76"/>
      <c r="BT74" s="76"/>
      <c r="BU74" s="76"/>
      <c r="BV74" s="76"/>
      <c r="BW74" s="76"/>
      <c r="BX74" s="76"/>
      <c r="BY74" s="76"/>
      <c r="BZ74" s="77"/>
      <c r="CA74" s="77"/>
      <c r="CB74" s="77"/>
      <c r="CC74" s="77"/>
      <c r="CD74" s="77"/>
      <c r="CE74" s="78"/>
      <c r="CF74" s="135">
        <f t="shared" si="27"/>
        <v>0</v>
      </c>
      <c r="CG74" s="36"/>
      <c r="CH74" s="32"/>
      <c r="CI74" s="66">
        <f t="shared" si="16"/>
        <v>63</v>
      </c>
      <c r="CJ74" s="133" t="str">
        <f t="shared" si="28"/>
        <v/>
      </c>
      <c r="CK74" s="110" t="str">
        <f t="shared" si="44"/>
        <v/>
      </c>
      <c r="CL74" s="75"/>
      <c r="CM74" s="76"/>
      <c r="CN74" s="76"/>
      <c r="CO74" s="76"/>
      <c r="CP74" s="76"/>
      <c r="CQ74" s="76"/>
      <c r="CR74" s="76"/>
      <c r="CS74" s="76"/>
      <c r="CT74" s="76"/>
      <c r="CU74" s="77"/>
      <c r="CV74" s="77"/>
      <c r="CW74" s="77"/>
      <c r="CX74" s="77"/>
      <c r="CY74" s="77"/>
      <c r="CZ74" s="78"/>
      <c r="DA74" s="135">
        <f t="shared" si="29"/>
        <v>0</v>
      </c>
      <c r="DB74" s="36"/>
      <c r="DC74" s="32"/>
      <c r="DD74" s="66">
        <f t="shared" si="17"/>
        <v>63</v>
      </c>
      <c r="DE74" s="133" t="str">
        <f t="shared" si="30"/>
        <v/>
      </c>
      <c r="DF74" s="110" t="str">
        <f t="shared" si="45"/>
        <v/>
      </c>
      <c r="DG74" s="75"/>
      <c r="DH74" s="76"/>
      <c r="DI74" s="76"/>
      <c r="DJ74" s="76"/>
      <c r="DK74" s="76"/>
      <c r="DL74" s="76"/>
      <c r="DM74" s="76"/>
      <c r="DN74" s="76"/>
      <c r="DO74" s="76"/>
      <c r="DP74" s="77"/>
      <c r="DQ74" s="77"/>
      <c r="DR74" s="77"/>
      <c r="DS74" s="77"/>
      <c r="DT74" s="77"/>
      <c r="DU74" s="78"/>
      <c r="DV74" s="135">
        <f t="shared" si="31"/>
        <v>0</v>
      </c>
      <c r="DW74" s="36"/>
      <c r="DX74" s="32"/>
      <c r="DY74" s="66">
        <f t="shared" si="18"/>
        <v>63</v>
      </c>
      <c r="DZ74" s="133" t="str">
        <f t="shared" si="32"/>
        <v/>
      </c>
      <c r="EA74" s="110" t="str">
        <f t="shared" si="46"/>
        <v/>
      </c>
      <c r="EB74" s="75"/>
      <c r="EC74" s="76"/>
      <c r="ED74" s="76"/>
      <c r="EE74" s="76"/>
      <c r="EF74" s="76"/>
      <c r="EG74" s="76"/>
      <c r="EH74" s="76"/>
      <c r="EI74" s="76"/>
      <c r="EJ74" s="76"/>
      <c r="EK74" s="77"/>
      <c r="EL74" s="77"/>
      <c r="EM74" s="77"/>
      <c r="EN74" s="77"/>
      <c r="EO74" s="77"/>
      <c r="EP74" s="78"/>
      <c r="EQ74" s="135">
        <f t="shared" si="33"/>
        <v>0</v>
      </c>
      <c r="ER74" s="36"/>
      <c r="ES74" s="32"/>
      <c r="ET74" s="66">
        <f t="shared" si="19"/>
        <v>63</v>
      </c>
      <c r="EU74" s="133" t="str">
        <f t="shared" si="34"/>
        <v/>
      </c>
      <c r="EV74" s="110" t="str">
        <f t="shared" si="47"/>
        <v/>
      </c>
      <c r="EW74" s="75"/>
      <c r="EX74" s="76"/>
      <c r="EY74" s="76"/>
      <c r="EZ74" s="76"/>
      <c r="FA74" s="76"/>
      <c r="FB74" s="76"/>
      <c r="FC74" s="76"/>
      <c r="FD74" s="76"/>
      <c r="FE74" s="76"/>
      <c r="FF74" s="77"/>
      <c r="FG74" s="77"/>
      <c r="FH74" s="77"/>
      <c r="FI74" s="77"/>
      <c r="FJ74" s="77"/>
      <c r="FK74" s="78"/>
      <c r="FL74" s="135">
        <f t="shared" si="35"/>
        <v>0</v>
      </c>
      <c r="FM74" s="36"/>
      <c r="FN74" s="32"/>
      <c r="FO74" s="66">
        <f t="shared" si="20"/>
        <v>63</v>
      </c>
      <c r="FP74" s="133" t="str">
        <f t="shared" si="36"/>
        <v/>
      </c>
      <c r="FQ74" s="110" t="str">
        <f t="shared" si="48"/>
        <v/>
      </c>
      <c r="FR74" s="75"/>
      <c r="FS74" s="76"/>
      <c r="FT74" s="76"/>
      <c r="FU74" s="76"/>
      <c r="FV74" s="76"/>
      <c r="FW74" s="76"/>
      <c r="FX74" s="76"/>
      <c r="FY74" s="76"/>
      <c r="FZ74" s="76"/>
      <c r="GA74" s="77"/>
      <c r="GB74" s="77"/>
      <c r="GC74" s="77"/>
      <c r="GD74" s="77"/>
      <c r="GE74" s="77"/>
      <c r="GF74" s="78"/>
      <c r="GG74" s="135">
        <f t="shared" si="37"/>
        <v>0</v>
      </c>
      <c r="GH74" s="36"/>
      <c r="GI74" s="32"/>
      <c r="GJ74" s="66">
        <f t="shared" si="21"/>
        <v>63</v>
      </c>
      <c r="GK74" s="133" t="str">
        <f t="shared" si="38"/>
        <v/>
      </c>
      <c r="GL74" s="110" t="str">
        <f t="shared" si="49"/>
        <v/>
      </c>
      <c r="GM74" s="75"/>
      <c r="GN74" s="76"/>
      <c r="GO74" s="76"/>
      <c r="GP74" s="76"/>
      <c r="GQ74" s="76"/>
      <c r="GR74" s="76"/>
      <c r="GS74" s="76"/>
      <c r="GT74" s="76"/>
      <c r="GU74" s="76"/>
      <c r="GV74" s="77"/>
      <c r="GW74" s="77"/>
      <c r="GX74" s="77"/>
      <c r="GY74" s="77"/>
      <c r="GZ74" s="77"/>
      <c r="HA74" s="78"/>
      <c r="HB74" s="135">
        <f t="shared" si="39"/>
        <v>0</v>
      </c>
      <c r="HC74" s="36"/>
      <c r="HD74" s="33"/>
      <c r="HE74" s="121" t="str">
        <f t="shared" si="50"/>
        <v/>
      </c>
      <c r="HF74" s="121" t="str">
        <f t="shared" si="51"/>
        <v/>
      </c>
    </row>
    <row r="75" spans="2:214" ht="39.950000000000003" hidden="1" customHeight="1" x14ac:dyDescent="0.15">
      <c r="B75" s="32"/>
      <c r="C75" s="66">
        <f t="shared" si="12"/>
        <v>64</v>
      </c>
      <c r="D75" s="73"/>
      <c r="E75" s="68"/>
      <c r="F75" s="7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40"/>
        <v>0</v>
      </c>
      <c r="V75" s="36"/>
      <c r="W75" s="32"/>
      <c r="X75" s="66">
        <f t="shared" si="13"/>
        <v>64</v>
      </c>
      <c r="Y75" s="133" t="str">
        <f t="shared" si="22"/>
        <v/>
      </c>
      <c r="Z75" s="110" t="str">
        <f t="shared" si="41"/>
        <v/>
      </c>
      <c r="AA75" s="7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23"/>
        <v>0</v>
      </c>
      <c r="AQ75" s="36"/>
      <c r="AR75" s="32"/>
      <c r="AS75" s="66">
        <f t="shared" si="14"/>
        <v>64</v>
      </c>
      <c r="AT75" s="133" t="str">
        <f t="shared" si="24"/>
        <v/>
      </c>
      <c r="AU75" s="110" t="str">
        <f t="shared" si="42"/>
        <v/>
      </c>
      <c r="AV75" s="7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25"/>
        <v>0</v>
      </c>
      <c r="BL75" s="36"/>
      <c r="BM75" s="32"/>
      <c r="BN75" s="66">
        <f t="shared" si="15"/>
        <v>64</v>
      </c>
      <c r="BO75" s="133" t="str">
        <f t="shared" si="26"/>
        <v/>
      </c>
      <c r="BP75" s="110" t="str">
        <f t="shared" si="43"/>
        <v/>
      </c>
      <c r="BQ75" s="7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7"/>
        <v>0</v>
      </c>
      <c r="CG75" s="36"/>
      <c r="CH75" s="32"/>
      <c r="CI75" s="66">
        <f t="shared" si="16"/>
        <v>64</v>
      </c>
      <c r="CJ75" s="133" t="str">
        <f t="shared" si="28"/>
        <v/>
      </c>
      <c r="CK75" s="110" t="str">
        <f t="shared" si="44"/>
        <v/>
      </c>
      <c r="CL75" s="7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9"/>
        <v>0</v>
      </c>
      <c r="DB75" s="36"/>
      <c r="DC75" s="32"/>
      <c r="DD75" s="66">
        <f t="shared" si="17"/>
        <v>64</v>
      </c>
      <c r="DE75" s="133" t="str">
        <f t="shared" si="30"/>
        <v/>
      </c>
      <c r="DF75" s="110" t="str">
        <f t="shared" si="45"/>
        <v/>
      </c>
      <c r="DG75" s="7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31"/>
        <v>0</v>
      </c>
      <c r="DW75" s="36"/>
      <c r="DX75" s="32"/>
      <c r="DY75" s="66">
        <f t="shared" si="18"/>
        <v>64</v>
      </c>
      <c r="DZ75" s="133" t="str">
        <f t="shared" si="32"/>
        <v/>
      </c>
      <c r="EA75" s="110" t="str">
        <f t="shared" si="46"/>
        <v/>
      </c>
      <c r="EB75" s="7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33"/>
        <v>0</v>
      </c>
      <c r="ER75" s="36"/>
      <c r="ES75" s="32"/>
      <c r="ET75" s="66">
        <f t="shared" si="19"/>
        <v>64</v>
      </c>
      <c r="EU75" s="133" t="str">
        <f t="shared" si="34"/>
        <v/>
      </c>
      <c r="EV75" s="110" t="str">
        <f t="shared" si="47"/>
        <v/>
      </c>
      <c r="EW75" s="7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5"/>
        <v>0</v>
      </c>
      <c r="FM75" s="36"/>
      <c r="FN75" s="32"/>
      <c r="FO75" s="66">
        <f t="shared" si="20"/>
        <v>64</v>
      </c>
      <c r="FP75" s="133" t="str">
        <f t="shared" si="36"/>
        <v/>
      </c>
      <c r="FQ75" s="110" t="str">
        <f t="shared" si="48"/>
        <v/>
      </c>
      <c r="FR75" s="7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7"/>
        <v>0</v>
      </c>
      <c r="GH75" s="36"/>
      <c r="GI75" s="32"/>
      <c r="GJ75" s="66">
        <f t="shared" si="21"/>
        <v>64</v>
      </c>
      <c r="GK75" s="133" t="str">
        <f t="shared" si="38"/>
        <v/>
      </c>
      <c r="GL75" s="110" t="str">
        <f t="shared" si="49"/>
        <v/>
      </c>
      <c r="GM75" s="7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9"/>
        <v>0</v>
      </c>
      <c r="HC75" s="36"/>
      <c r="HD75" s="33"/>
      <c r="HE75" s="121" t="str">
        <f t="shared" si="50"/>
        <v/>
      </c>
      <c r="HF75" s="121" t="str">
        <f t="shared" si="51"/>
        <v/>
      </c>
    </row>
    <row r="76" spans="2:214" ht="39.950000000000003" hidden="1" customHeight="1" x14ac:dyDescent="0.15">
      <c r="B76" s="32"/>
      <c r="C76" s="66">
        <f t="shared" si="12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40"/>
        <v>0</v>
      </c>
      <c r="V76" s="36"/>
      <c r="W76" s="32"/>
      <c r="X76" s="66">
        <f t="shared" si="13"/>
        <v>65</v>
      </c>
      <c r="Y76" s="133" t="str">
        <f t="shared" si="22"/>
        <v/>
      </c>
      <c r="Z76" s="110" t="str">
        <f t="shared" si="41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23"/>
        <v>0</v>
      </c>
      <c r="AQ76" s="36"/>
      <c r="AR76" s="32"/>
      <c r="AS76" s="66">
        <f t="shared" si="14"/>
        <v>65</v>
      </c>
      <c r="AT76" s="133" t="str">
        <f t="shared" si="24"/>
        <v/>
      </c>
      <c r="AU76" s="110" t="str">
        <f t="shared" si="42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25"/>
        <v>0</v>
      </c>
      <c r="BL76" s="36"/>
      <c r="BM76" s="32"/>
      <c r="BN76" s="66">
        <f t="shared" si="15"/>
        <v>65</v>
      </c>
      <c r="BO76" s="133" t="str">
        <f t="shared" si="26"/>
        <v/>
      </c>
      <c r="BP76" s="110" t="str">
        <f t="shared" si="43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7"/>
        <v>0</v>
      </c>
      <c r="CG76" s="36"/>
      <c r="CH76" s="32"/>
      <c r="CI76" s="66">
        <f t="shared" si="16"/>
        <v>65</v>
      </c>
      <c r="CJ76" s="133" t="str">
        <f t="shared" si="28"/>
        <v/>
      </c>
      <c r="CK76" s="110" t="str">
        <f t="shared" si="44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9"/>
        <v>0</v>
      </c>
      <c r="DB76" s="36"/>
      <c r="DC76" s="32"/>
      <c r="DD76" s="66">
        <f t="shared" si="17"/>
        <v>65</v>
      </c>
      <c r="DE76" s="133" t="str">
        <f t="shared" si="30"/>
        <v/>
      </c>
      <c r="DF76" s="110" t="str">
        <f t="shared" si="4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31"/>
        <v>0</v>
      </c>
      <c r="DW76" s="36"/>
      <c r="DX76" s="32"/>
      <c r="DY76" s="66">
        <f t="shared" si="18"/>
        <v>65</v>
      </c>
      <c r="DZ76" s="133" t="str">
        <f t="shared" si="32"/>
        <v/>
      </c>
      <c r="EA76" s="110" t="str">
        <f t="shared" si="46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33"/>
        <v>0</v>
      </c>
      <c r="ER76" s="36"/>
      <c r="ES76" s="32"/>
      <c r="ET76" s="66">
        <f t="shared" si="19"/>
        <v>65</v>
      </c>
      <c r="EU76" s="133" t="str">
        <f t="shared" si="34"/>
        <v/>
      </c>
      <c r="EV76" s="110" t="str">
        <f t="shared" si="47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5"/>
        <v>0</v>
      </c>
      <c r="FM76" s="36"/>
      <c r="FN76" s="32"/>
      <c r="FO76" s="66">
        <f t="shared" si="20"/>
        <v>65</v>
      </c>
      <c r="FP76" s="133" t="str">
        <f t="shared" si="36"/>
        <v/>
      </c>
      <c r="FQ76" s="110" t="str">
        <f t="shared" si="48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7"/>
        <v>0</v>
      </c>
      <c r="GH76" s="36"/>
      <c r="GI76" s="32"/>
      <c r="GJ76" s="66">
        <f t="shared" si="21"/>
        <v>65</v>
      </c>
      <c r="GK76" s="133" t="str">
        <f t="shared" si="38"/>
        <v/>
      </c>
      <c r="GL76" s="110" t="str">
        <f t="shared" si="49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9"/>
        <v>0</v>
      </c>
      <c r="HC76" s="36"/>
      <c r="HD76" s="33"/>
      <c r="HE76" s="121" t="str">
        <f t="shared" ref="HE76:HE111" si="52">IF(D76="","",D76)</f>
        <v/>
      </c>
      <c r="HF76" s="121" t="str">
        <f t="shared" ref="HF76:HF111" si="53">IF(E76="","",E76)</f>
        <v/>
      </c>
    </row>
    <row r="77" spans="2:214" ht="39.950000000000003" hidden="1" customHeight="1" x14ac:dyDescent="0.15">
      <c r="B77" s="32"/>
      <c r="C77" s="66">
        <f t="shared" si="12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40"/>
        <v>0</v>
      </c>
      <c r="V77" s="36"/>
      <c r="W77" s="32"/>
      <c r="X77" s="66">
        <f t="shared" si="13"/>
        <v>66</v>
      </c>
      <c r="Y77" s="133" t="str">
        <f t="shared" si="22"/>
        <v/>
      </c>
      <c r="Z77" s="110" t="str">
        <f t="shared" si="41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23"/>
        <v>0</v>
      </c>
      <c r="AQ77" s="36"/>
      <c r="AR77" s="32"/>
      <c r="AS77" s="66">
        <f t="shared" si="14"/>
        <v>66</v>
      </c>
      <c r="AT77" s="133" t="str">
        <f t="shared" si="24"/>
        <v/>
      </c>
      <c r="AU77" s="110" t="str">
        <f t="shared" si="42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25"/>
        <v>0</v>
      </c>
      <c r="BL77" s="36"/>
      <c r="BM77" s="32"/>
      <c r="BN77" s="66">
        <f t="shared" si="15"/>
        <v>66</v>
      </c>
      <c r="BO77" s="133" t="str">
        <f t="shared" si="26"/>
        <v/>
      </c>
      <c r="BP77" s="110" t="str">
        <f t="shared" si="43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7"/>
        <v>0</v>
      </c>
      <c r="CG77" s="36"/>
      <c r="CH77" s="32"/>
      <c r="CI77" s="66">
        <f t="shared" si="16"/>
        <v>66</v>
      </c>
      <c r="CJ77" s="133" t="str">
        <f t="shared" si="28"/>
        <v/>
      </c>
      <c r="CK77" s="110" t="str">
        <f t="shared" si="44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9"/>
        <v>0</v>
      </c>
      <c r="DB77" s="36"/>
      <c r="DC77" s="32"/>
      <c r="DD77" s="66">
        <f t="shared" si="17"/>
        <v>66</v>
      </c>
      <c r="DE77" s="133" t="str">
        <f t="shared" si="30"/>
        <v/>
      </c>
      <c r="DF77" s="110" t="str">
        <f t="shared" si="4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31"/>
        <v>0</v>
      </c>
      <c r="DW77" s="36"/>
      <c r="DX77" s="32"/>
      <c r="DY77" s="66">
        <f t="shared" si="18"/>
        <v>66</v>
      </c>
      <c r="DZ77" s="133" t="str">
        <f t="shared" si="32"/>
        <v/>
      </c>
      <c r="EA77" s="110" t="str">
        <f t="shared" si="46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33"/>
        <v>0</v>
      </c>
      <c r="ER77" s="36"/>
      <c r="ES77" s="32"/>
      <c r="ET77" s="66">
        <f t="shared" si="19"/>
        <v>66</v>
      </c>
      <c r="EU77" s="133" t="str">
        <f t="shared" si="34"/>
        <v/>
      </c>
      <c r="EV77" s="110" t="str">
        <f t="shared" si="47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5"/>
        <v>0</v>
      </c>
      <c r="FM77" s="36"/>
      <c r="FN77" s="32"/>
      <c r="FO77" s="66">
        <f t="shared" si="20"/>
        <v>66</v>
      </c>
      <c r="FP77" s="133" t="str">
        <f t="shared" si="36"/>
        <v/>
      </c>
      <c r="FQ77" s="110" t="str">
        <f t="shared" si="48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7"/>
        <v>0</v>
      </c>
      <c r="GH77" s="36"/>
      <c r="GI77" s="32"/>
      <c r="GJ77" s="66">
        <f t="shared" si="21"/>
        <v>66</v>
      </c>
      <c r="GK77" s="133" t="str">
        <f t="shared" si="38"/>
        <v/>
      </c>
      <c r="GL77" s="110" t="str">
        <f t="shared" si="49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9"/>
        <v>0</v>
      </c>
      <c r="HC77" s="36"/>
      <c r="HD77" s="33"/>
      <c r="HE77" s="121" t="str">
        <f t="shared" si="52"/>
        <v/>
      </c>
      <c r="HF77" s="121" t="str">
        <f t="shared" si="53"/>
        <v/>
      </c>
    </row>
    <row r="78" spans="2:214" ht="39.950000000000003" hidden="1" customHeight="1" x14ac:dyDescent="0.15">
      <c r="B78" s="32"/>
      <c r="C78" s="66">
        <f t="shared" si="12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40"/>
        <v>0</v>
      </c>
      <c r="V78" s="36"/>
      <c r="W78" s="32"/>
      <c r="X78" s="66">
        <f t="shared" si="13"/>
        <v>67</v>
      </c>
      <c r="Y78" s="133" t="str">
        <f t="shared" ref="Y78:Y110" si="54">HE78</f>
        <v/>
      </c>
      <c r="Z78" s="110" t="str">
        <f t="shared" si="41"/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110" si="55">COUNTIF(AA78:AO78,"○")</f>
        <v>0</v>
      </c>
      <c r="AQ78" s="36"/>
      <c r="AR78" s="32"/>
      <c r="AS78" s="66">
        <f t="shared" si="14"/>
        <v>67</v>
      </c>
      <c r="AT78" s="133" t="str">
        <f t="shared" ref="AT78:AT110" si="56">HE78</f>
        <v/>
      </c>
      <c r="AU78" s="110" t="str">
        <f t="shared" si="42"/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110" si="57">COUNTIF(AV78:BJ78,"○")</f>
        <v>0</v>
      </c>
      <c r="BL78" s="36"/>
      <c r="BM78" s="32"/>
      <c r="BN78" s="66">
        <f t="shared" si="15"/>
        <v>67</v>
      </c>
      <c r="BO78" s="133" t="str">
        <f t="shared" ref="BO78:BO110" si="58">HE78</f>
        <v/>
      </c>
      <c r="BP78" s="110" t="str">
        <f t="shared" si="43"/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110" si="59">COUNTIF(BQ78:CE78,"○")</f>
        <v>0</v>
      </c>
      <c r="CG78" s="36"/>
      <c r="CH78" s="32"/>
      <c r="CI78" s="66">
        <f t="shared" si="16"/>
        <v>67</v>
      </c>
      <c r="CJ78" s="133" t="str">
        <f t="shared" ref="CJ78:CJ110" si="60">HE78</f>
        <v/>
      </c>
      <c r="CK78" s="110" t="str">
        <f t="shared" si="44"/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110" si="61">COUNTIF(CL78:CZ78,"○")</f>
        <v>0</v>
      </c>
      <c r="DB78" s="36"/>
      <c r="DC78" s="32"/>
      <c r="DD78" s="66">
        <f t="shared" si="17"/>
        <v>67</v>
      </c>
      <c r="DE78" s="133" t="str">
        <f t="shared" ref="DE78:DE110" si="62">HE78</f>
        <v/>
      </c>
      <c r="DF78" s="110" t="str">
        <f t="shared" si="45"/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110" si="63">COUNTIF(DG78:DU78,"○")</f>
        <v>0</v>
      </c>
      <c r="DW78" s="36"/>
      <c r="DX78" s="32"/>
      <c r="DY78" s="66">
        <f t="shared" si="18"/>
        <v>67</v>
      </c>
      <c r="DZ78" s="133" t="str">
        <f t="shared" ref="DZ78:DZ110" si="64">HE78</f>
        <v/>
      </c>
      <c r="EA78" s="110" t="str">
        <f t="shared" si="46"/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110" si="65">COUNTIF(EB78:EP78,"○")</f>
        <v>0</v>
      </c>
      <c r="ER78" s="36"/>
      <c r="ES78" s="32"/>
      <c r="ET78" s="66">
        <f t="shared" si="19"/>
        <v>67</v>
      </c>
      <c r="EU78" s="133" t="str">
        <f t="shared" ref="EU78:EU110" si="66">HE78</f>
        <v/>
      </c>
      <c r="EV78" s="110" t="str">
        <f t="shared" si="47"/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110" si="67">COUNTIF(EW78:FK78,"○")</f>
        <v>0</v>
      </c>
      <c r="FM78" s="36"/>
      <c r="FN78" s="32"/>
      <c r="FO78" s="66">
        <f t="shared" si="20"/>
        <v>67</v>
      </c>
      <c r="FP78" s="133" t="str">
        <f t="shared" ref="FP78:FP110" si="68">HE78</f>
        <v/>
      </c>
      <c r="FQ78" s="110" t="str">
        <f t="shared" si="48"/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110" si="69">COUNTIF(FR78:GF78,"○")</f>
        <v>0</v>
      </c>
      <c r="GH78" s="36"/>
      <c r="GI78" s="32"/>
      <c r="GJ78" s="66">
        <f t="shared" si="21"/>
        <v>67</v>
      </c>
      <c r="GK78" s="133" t="str">
        <f t="shared" ref="GK78:GK110" si="70">HE78</f>
        <v/>
      </c>
      <c r="GL78" s="110" t="str">
        <f t="shared" si="49"/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110" si="71">COUNTIF(GM78:HA78,"○")</f>
        <v>0</v>
      </c>
      <c r="HC78" s="36"/>
      <c r="HD78" s="33"/>
      <c r="HE78" s="121" t="str">
        <f t="shared" si="52"/>
        <v/>
      </c>
      <c r="HF78" s="121" t="str">
        <f t="shared" si="53"/>
        <v/>
      </c>
    </row>
    <row r="79" spans="2:214" ht="39.950000000000003" hidden="1" customHeight="1" x14ac:dyDescent="0.15">
      <c r="B79" s="32"/>
      <c r="C79" s="66">
        <f t="shared" si="12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40"/>
        <v>0</v>
      </c>
      <c r="V79" s="36"/>
      <c r="W79" s="32"/>
      <c r="X79" s="66">
        <f t="shared" si="13"/>
        <v>68</v>
      </c>
      <c r="Y79" s="133" t="str">
        <f t="shared" si="54"/>
        <v/>
      </c>
      <c r="Z79" s="110" t="str">
        <f t="shared" ref="Z79:Z110" si="72">HF79</f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55"/>
        <v>0</v>
      </c>
      <c r="AQ79" s="36"/>
      <c r="AR79" s="32"/>
      <c r="AS79" s="66">
        <f t="shared" si="14"/>
        <v>68</v>
      </c>
      <c r="AT79" s="133" t="str">
        <f t="shared" si="56"/>
        <v/>
      </c>
      <c r="AU79" s="110" t="str">
        <f t="shared" ref="AU79:AU110" si="73">HF79</f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57"/>
        <v>0</v>
      </c>
      <c r="BL79" s="36"/>
      <c r="BM79" s="32"/>
      <c r="BN79" s="66">
        <f t="shared" si="15"/>
        <v>68</v>
      </c>
      <c r="BO79" s="133" t="str">
        <f t="shared" si="58"/>
        <v/>
      </c>
      <c r="BP79" s="110" t="str">
        <f t="shared" ref="BP79:BP110" si="74">HF79</f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59"/>
        <v>0</v>
      </c>
      <c r="CG79" s="36"/>
      <c r="CH79" s="32"/>
      <c r="CI79" s="66">
        <f t="shared" si="16"/>
        <v>68</v>
      </c>
      <c r="CJ79" s="133" t="str">
        <f t="shared" si="60"/>
        <v/>
      </c>
      <c r="CK79" s="110" t="str">
        <f t="shared" ref="CK79:CK110" si="75">HF79</f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61"/>
        <v>0</v>
      </c>
      <c r="DB79" s="36"/>
      <c r="DC79" s="32"/>
      <c r="DD79" s="66">
        <f t="shared" si="17"/>
        <v>68</v>
      </c>
      <c r="DE79" s="133" t="str">
        <f t="shared" si="62"/>
        <v/>
      </c>
      <c r="DF79" s="110" t="str">
        <f t="shared" ref="DF79:DF110" si="76">HF79</f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63"/>
        <v>0</v>
      </c>
      <c r="DW79" s="36"/>
      <c r="DX79" s="32"/>
      <c r="DY79" s="66">
        <f t="shared" si="18"/>
        <v>68</v>
      </c>
      <c r="DZ79" s="133" t="str">
        <f t="shared" si="64"/>
        <v/>
      </c>
      <c r="EA79" s="110" t="str">
        <f t="shared" ref="EA79:EA110" si="77">HF79</f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65"/>
        <v>0</v>
      </c>
      <c r="ER79" s="36"/>
      <c r="ES79" s="32"/>
      <c r="ET79" s="66">
        <f t="shared" si="19"/>
        <v>68</v>
      </c>
      <c r="EU79" s="133" t="str">
        <f t="shared" si="66"/>
        <v/>
      </c>
      <c r="EV79" s="110" t="str">
        <f t="shared" ref="EV79:EV110" si="78">HF79</f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7"/>
        <v>0</v>
      </c>
      <c r="FM79" s="36"/>
      <c r="FN79" s="32"/>
      <c r="FO79" s="66">
        <f t="shared" si="20"/>
        <v>68</v>
      </c>
      <c r="FP79" s="133" t="str">
        <f t="shared" si="68"/>
        <v/>
      </c>
      <c r="FQ79" s="110" t="str">
        <f t="shared" ref="FQ79:FQ110" si="79">HF79</f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9"/>
        <v>0</v>
      </c>
      <c r="GH79" s="36"/>
      <c r="GI79" s="32"/>
      <c r="GJ79" s="66">
        <f t="shared" si="21"/>
        <v>68</v>
      </c>
      <c r="GK79" s="133" t="str">
        <f t="shared" si="70"/>
        <v/>
      </c>
      <c r="GL79" s="110" t="str">
        <f t="shared" ref="GL79:GL110" si="80">HF79</f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71"/>
        <v>0</v>
      </c>
      <c r="HC79" s="36"/>
      <c r="HD79" s="33"/>
      <c r="HE79" s="121" t="str">
        <f t="shared" si="52"/>
        <v/>
      </c>
      <c r="HF79" s="121" t="str">
        <f t="shared" si="53"/>
        <v/>
      </c>
    </row>
    <row r="80" spans="2:214" ht="39.950000000000003" hidden="1" customHeight="1" x14ac:dyDescent="0.15">
      <c r="B80" s="32"/>
      <c r="C80" s="66">
        <f t="shared" si="12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40"/>
        <v>0</v>
      </c>
      <c r="V80" s="36"/>
      <c r="W80" s="32"/>
      <c r="X80" s="66">
        <f t="shared" si="13"/>
        <v>69</v>
      </c>
      <c r="Y80" s="133" t="str">
        <f t="shared" si="54"/>
        <v/>
      </c>
      <c r="Z80" s="110" t="str">
        <f t="shared" si="7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55"/>
        <v>0</v>
      </c>
      <c r="AQ80" s="36"/>
      <c r="AR80" s="32"/>
      <c r="AS80" s="66">
        <f t="shared" si="14"/>
        <v>69</v>
      </c>
      <c r="AT80" s="133" t="str">
        <f t="shared" si="56"/>
        <v/>
      </c>
      <c r="AU80" s="110" t="str">
        <f t="shared" si="73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57"/>
        <v>0</v>
      </c>
      <c r="BL80" s="36"/>
      <c r="BM80" s="32"/>
      <c r="BN80" s="66">
        <f t="shared" si="15"/>
        <v>69</v>
      </c>
      <c r="BO80" s="133" t="str">
        <f t="shared" si="58"/>
        <v/>
      </c>
      <c r="BP80" s="110" t="str">
        <f t="shared" si="74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59"/>
        <v>0</v>
      </c>
      <c r="CG80" s="36"/>
      <c r="CH80" s="32"/>
      <c r="CI80" s="66">
        <f t="shared" si="16"/>
        <v>69</v>
      </c>
      <c r="CJ80" s="133" t="str">
        <f t="shared" si="60"/>
        <v/>
      </c>
      <c r="CK80" s="110" t="str">
        <f t="shared" si="75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61"/>
        <v>0</v>
      </c>
      <c r="DB80" s="36"/>
      <c r="DC80" s="32"/>
      <c r="DD80" s="66">
        <f t="shared" si="17"/>
        <v>69</v>
      </c>
      <c r="DE80" s="133" t="str">
        <f t="shared" si="62"/>
        <v/>
      </c>
      <c r="DF80" s="110" t="str">
        <f t="shared" si="76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63"/>
        <v>0</v>
      </c>
      <c r="DW80" s="36"/>
      <c r="DX80" s="32"/>
      <c r="DY80" s="66">
        <f t="shared" si="18"/>
        <v>69</v>
      </c>
      <c r="DZ80" s="133" t="str">
        <f t="shared" si="64"/>
        <v/>
      </c>
      <c r="EA80" s="110" t="str">
        <f t="shared" si="77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65"/>
        <v>0</v>
      </c>
      <c r="ER80" s="36"/>
      <c r="ES80" s="32"/>
      <c r="ET80" s="66">
        <f t="shared" si="19"/>
        <v>69</v>
      </c>
      <c r="EU80" s="133" t="str">
        <f t="shared" si="66"/>
        <v/>
      </c>
      <c r="EV80" s="110" t="str">
        <f t="shared" si="78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7"/>
        <v>0</v>
      </c>
      <c r="FM80" s="36"/>
      <c r="FN80" s="32"/>
      <c r="FO80" s="66">
        <f t="shared" si="20"/>
        <v>69</v>
      </c>
      <c r="FP80" s="133" t="str">
        <f t="shared" si="68"/>
        <v/>
      </c>
      <c r="FQ80" s="110" t="str">
        <f t="shared" si="79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9"/>
        <v>0</v>
      </c>
      <c r="GH80" s="36"/>
      <c r="GI80" s="32"/>
      <c r="GJ80" s="66">
        <f t="shared" si="21"/>
        <v>69</v>
      </c>
      <c r="GK80" s="133" t="str">
        <f t="shared" si="70"/>
        <v/>
      </c>
      <c r="GL80" s="110" t="str">
        <f t="shared" si="80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71"/>
        <v>0</v>
      </c>
      <c r="HC80" s="36"/>
      <c r="HD80" s="33"/>
      <c r="HE80" s="121" t="str">
        <f t="shared" si="52"/>
        <v/>
      </c>
      <c r="HF80" s="121" t="str">
        <f t="shared" si="53"/>
        <v/>
      </c>
    </row>
    <row r="81" spans="2:214" ht="39.950000000000003" hidden="1" customHeight="1" x14ac:dyDescent="0.15">
      <c r="B81" s="32"/>
      <c r="C81" s="66">
        <f t="shared" si="12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40"/>
        <v>0</v>
      </c>
      <c r="V81" s="36"/>
      <c r="W81" s="32"/>
      <c r="X81" s="66">
        <f t="shared" si="13"/>
        <v>70</v>
      </c>
      <c r="Y81" s="133" t="str">
        <f t="shared" si="54"/>
        <v/>
      </c>
      <c r="Z81" s="110" t="str">
        <f t="shared" si="7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 t="shared" si="55"/>
        <v>0</v>
      </c>
      <c r="AQ81" s="36"/>
      <c r="AR81" s="32"/>
      <c r="AS81" s="66">
        <f t="shared" si="14"/>
        <v>70</v>
      </c>
      <c r="AT81" s="133" t="str">
        <f t="shared" si="56"/>
        <v/>
      </c>
      <c r="AU81" s="110" t="str">
        <f t="shared" si="73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57"/>
        <v>0</v>
      </c>
      <c r="BL81" s="36"/>
      <c r="BM81" s="32"/>
      <c r="BN81" s="66">
        <f t="shared" si="15"/>
        <v>70</v>
      </c>
      <c r="BO81" s="133" t="str">
        <f t="shared" si="58"/>
        <v/>
      </c>
      <c r="BP81" s="110" t="str">
        <f t="shared" si="74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59"/>
        <v>0</v>
      </c>
      <c r="CG81" s="36"/>
      <c r="CH81" s="32"/>
      <c r="CI81" s="66">
        <f t="shared" si="16"/>
        <v>70</v>
      </c>
      <c r="CJ81" s="133" t="str">
        <f t="shared" si="60"/>
        <v/>
      </c>
      <c r="CK81" s="110" t="str">
        <f t="shared" si="75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61"/>
        <v>0</v>
      </c>
      <c r="DB81" s="36"/>
      <c r="DC81" s="32"/>
      <c r="DD81" s="66">
        <f t="shared" si="17"/>
        <v>70</v>
      </c>
      <c r="DE81" s="133" t="str">
        <f t="shared" si="62"/>
        <v/>
      </c>
      <c r="DF81" s="110" t="str">
        <f t="shared" si="76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63"/>
        <v>0</v>
      </c>
      <c r="DW81" s="36"/>
      <c r="DX81" s="32"/>
      <c r="DY81" s="66">
        <f t="shared" si="18"/>
        <v>70</v>
      </c>
      <c r="DZ81" s="133" t="str">
        <f t="shared" si="64"/>
        <v/>
      </c>
      <c r="EA81" s="110" t="str">
        <f t="shared" si="77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65"/>
        <v>0</v>
      </c>
      <c r="ER81" s="36"/>
      <c r="ES81" s="32"/>
      <c r="ET81" s="66">
        <f t="shared" si="19"/>
        <v>70</v>
      </c>
      <c r="EU81" s="133" t="str">
        <f t="shared" si="66"/>
        <v/>
      </c>
      <c r="EV81" s="110" t="str">
        <f t="shared" si="78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7"/>
        <v>0</v>
      </c>
      <c r="FM81" s="36"/>
      <c r="FN81" s="32"/>
      <c r="FO81" s="66">
        <f t="shared" si="20"/>
        <v>70</v>
      </c>
      <c r="FP81" s="133" t="str">
        <f t="shared" si="68"/>
        <v/>
      </c>
      <c r="FQ81" s="110" t="str">
        <f t="shared" si="79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9"/>
        <v>0</v>
      </c>
      <c r="GH81" s="36"/>
      <c r="GI81" s="32"/>
      <c r="GJ81" s="66">
        <f t="shared" si="21"/>
        <v>70</v>
      </c>
      <c r="GK81" s="133" t="str">
        <f t="shared" si="70"/>
        <v/>
      </c>
      <c r="GL81" s="110" t="str">
        <f t="shared" si="80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71"/>
        <v>0</v>
      </c>
      <c r="HC81" s="36"/>
      <c r="HD81" s="33"/>
      <c r="HE81" s="121" t="str">
        <f t="shared" si="52"/>
        <v/>
      </c>
      <c r="HF81" s="121" t="str">
        <f t="shared" si="53"/>
        <v/>
      </c>
    </row>
    <row r="82" spans="2:214" ht="39.950000000000003" hidden="1" customHeight="1" x14ac:dyDescent="0.15">
      <c r="B82" s="32"/>
      <c r="C82" s="66">
        <f t="shared" si="12"/>
        <v>71</v>
      </c>
      <c r="D82" s="73"/>
      <c r="E82" s="68"/>
      <c r="F82" s="75"/>
      <c r="G82" s="76"/>
      <c r="H82" s="76"/>
      <c r="I82" s="76"/>
      <c r="J82" s="76"/>
      <c r="K82" s="76"/>
      <c r="L82" s="76"/>
      <c r="M82" s="76"/>
      <c r="N82" s="76"/>
      <c r="O82" s="77"/>
      <c r="P82" s="77"/>
      <c r="Q82" s="77"/>
      <c r="R82" s="77"/>
      <c r="S82" s="77"/>
      <c r="T82" s="78"/>
      <c r="U82" s="137">
        <f t="shared" si="40"/>
        <v>0</v>
      </c>
      <c r="V82" s="36"/>
      <c r="W82" s="32"/>
      <c r="X82" s="66">
        <f t="shared" si="13"/>
        <v>71</v>
      </c>
      <c r="Y82" s="133" t="str">
        <f t="shared" si="54"/>
        <v/>
      </c>
      <c r="Z82" s="110" t="str">
        <f t="shared" si="72"/>
        <v/>
      </c>
      <c r="AA82" s="75"/>
      <c r="AB82" s="76"/>
      <c r="AC82" s="76"/>
      <c r="AD82" s="76"/>
      <c r="AE82" s="76"/>
      <c r="AF82" s="76"/>
      <c r="AG82" s="76"/>
      <c r="AH82" s="76"/>
      <c r="AI82" s="76"/>
      <c r="AJ82" s="77"/>
      <c r="AK82" s="77"/>
      <c r="AL82" s="77"/>
      <c r="AM82" s="77"/>
      <c r="AN82" s="77"/>
      <c r="AO82" s="78"/>
      <c r="AP82" s="135">
        <f t="shared" si="55"/>
        <v>0</v>
      </c>
      <c r="AQ82" s="36"/>
      <c r="AR82" s="32"/>
      <c r="AS82" s="66">
        <f t="shared" si="14"/>
        <v>71</v>
      </c>
      <c r="AT82" s="133" t="str">
        <f t="shared" si="56"/>
        <v/>
      </c>
      <c r="AU82" s="110" t="str">
        <f t="shared" si="73"/>
        <v/>
      </c>
      <c r="AV82" s="75"/>
      <c r="AW82" s="76"/>
      <c r="AX82" s="76"/>
      <c r="AY82" s="76"/>
      <c r="AZ82" s="76"/>
      <c r="BA82" s="76"/>
      <c r="BB82" s="76"/>
      <c r="BC82" s="76"/>
      <c r="BD82" s="76"/>
      <c r="BE82" s="77"/>
      <c r="BF82" s="77"/>
      <c r="BG82" s="77"/>
      <c r="BH82" s="77"/>
      <c r="BI82" s="77"/>
      <c r="BJ82" s="78"/>
      <c r="BK82" s="135">
        <f t="shared" si="57"/>
        <v>0</v>
      </c>
      <c r="BL82" s="36"/>
      <c r="BM82" s="32"/>
      <c r="BN82" s="66">
        <f t="shared" si="15"/>
        <v>71</v>
      </c>
      <c r="BO82" s="133" t="str">
        <f t="shared" si="58"/>
        <v/>
      </c>
      <c r="BP82" s="110" t="str">
        <f t="shared" si="74"/>
        <v/>
      </c>
      <c r="BQ82" s="75"/>
      <c r="BR82" s="76"/>
      <c r="BS82" s="76"/>
      <c r="BT82" s="76"/>
      <c r="BU82" s="76"/>
      <c r="BV82" s="76"/>
      <c r="BW82" s="76"/>
      <c r="BX82" s="76"/>
      <c r="BY82" s="76"/>
      <c r="BZ82" s="77"/>
      <c r="CA82" s="77"/>
      <c r="CB82" s="77"/>
      <c r="CC82" s="77"/>
      <c r="CD82" s="77"/>
      <c r="CE82" s="78"/>
      <c r="CF82" s="135">
        <f t="shared" si="59"/>
        <v>0</v>
      </c>
      <c r="CG82" s="36"/>
      <c r="CH82" s="32"/>
      <c r="CI82" s="66">
        <f t="shared" si="16"/>
        <v>71</v>
      </c>
      <c r="CJ82" s="133" t="str">
        <f t="shared" si="60"/>
        <v/>
      </c>
      <c r="CK82" s="110" t="str">
        <f t="shared" si="75"/>
        <v/>
      </c>
      <c r="CL82" s="75"/>
      <c r="CM82" s="76"/>
      <c r="CN82" s="76"/>
      <c r="CO82" s="76"/>
      <c r="CP82" s="76"/>
      <c r="CQ82" s="76"/>
      <c r="CR82" s="76"/>
      <c r="CS82" s="76"/>
      <c r="CT82" s="76"/>
      <c r="CU82" s="77"/>
      <c r="CV82" s="77"/>
      <c r="CW82" s="77"/>
      <c r="CX82" s="77"/>
      <c r="CY82" s="77"/>
      <c r="CZ82" s="78"/>
      <c r="DA82" s="135">
        <f t="shared" si="61"/>
        <v>0</v>
      </c>
      <c r="DB82" s="36"/>
      <c r="DC82" s="32"/>
      <c r="DD82" s="66">
        <f t="shared" si="17"/>
        <v>71</v>
      </c>
      <c r="DE82" s="133" t="str">
        <f t="shared" si="62"/>
        <v/>
      </c>
      <c r="DF82" s="110" t="str">
        <f t="shared" si="76"/>
        <v/>
      </c>
      <c r="DG82" s="75"/>
      <c r="DH82" s="76"/>
      <c r="DI82" s="76"/>
      <c r="DJ82" s="76"/>
      <c r="DK82" s="76"/>
      <c r="DL82" s="76"/>
      <c r="DM82" s="76"/>
      <c r="DN82" s="76"/>
      <c r="DO82" s="76"/>
      <c r="DP82" s="77"/>
      <c r="DQ82" s="77"/>
      <c r="DR82" s="77"/>
      <c r="DS82" s="77"/>
      <c r="DT82" s="77"/>
      <c r="DU82" s="78"/>
      <c r="DV82" s="135">
        <f t="shared" si="63"/>
        <v>0</v>
      </c>
      <c r="DW82" s="36"/>
      <c r="DX82" s="32"/>
      <c r="DY82" s="66">
        <f t="shared" si="18"/>
        <v>71</v>
      </c>
      <c r="DZ82" s="133" t="str">
        <f t="shared" si="64"/>
        <v/>
      </c>
      <c r="EA82" s="110" t="str">
        <f t="shared" si="77"/>
        <v/>
      </c>
      <c r="EB82" s="75"/>
      <c r="EC82" s="76"/>
      <c r="ED82" s="76"/>
      <c r="EE82" s="76"/>
      <c r="EF82" s="76"/>
      <c r="EG82" s="76"/>
      <c r="EH82" s="76"/>
      <c r="EI82" s="76"/>
      <c r="EJ82" s="76"/>
      <c r="EK82" s="77"/>
      <c r="EL82" s="77"/>
      <c r="EM82" s="77"/>
      <c r="EN82" s="77"/>
      <c r="EO82" s="77"/>
      <c r="EP82" s="78"/>
      <c r="EQ82" s="135">
        <f t="shared" si="65"/>
        <v>0</v>
      </c>
      <c r="ER82" s="36"/>
      <c r="ES82" s="32"/>
      <c r="ET82" s="66">
        <f t="shared" si="19"/>
        <v>71</v>
      </c>
      <c r="EU82" s="133" t="str">
        <f t="shared" si="66"/>
        <v/>
      </c>
      <c r="EV82" s="110" t="str">
        <f t="shared" si="78"/>
        <v/>
      </c>
      <c r="EW82" s="75"/>
      <c r="EX82" s="76"/>
      <c r="EY82" s="76"/>
      <c r="EZ82" s="76"/>
      <c r="FA82" s="76"/>
      <c r="FB82" s="76"/>
      <c r="FC82" s="76"/>
      <c r="FD82" s="76"/>
      <c r="FE82" s="76"/>
      <c r="FF82" s="77"/>
      <c r="FG82" s="77"/>
      <c r="FH82" s="77"/>
      <c r="FI82" s="77"/>
      <c r="FJ82" s="77"/>
      <c r="FK82" s="78"/>
      <c r="FL82" s="135">
        <f t="shared" si="67"/>
        <v>0</v>
      </c>
      <c r="FM82" s="36"/>
      <c r="FN82" s="32"/>
      <c r="FO82" s="66">
        <f t="shared" si="20"/>
        <v>71</v>
      </c>
      <c r="FP82" s="133" t="str">
        <f t="shared" si="68"/>
        <v/>
      </c>
      <c r="FQ82" s="110" t="str">
        <f t="shared" si="79"/>
        <v/>
      </c>
      <c r="FR82" s="75"/>
      <c r="FS82" s="76"/>
      <c r="FT82" s="76"/>
      <c r="FU82" s="76"/>
      <c r="FV82" s="76"/>
      <c r="FW82" s="76"/>
      <c r="FX82" s="76"/>
      <c r="FY82" s="76"/>
      <c r="FZ82" s="76"/>
      <c r="GA82" s="77"/>
      <c r="GB82" s="77"/>
      <c r="GC82" s="77"/>
      <c r="GD82" s="77"/>
      <c r="GE82" s="77"/>
      <c r="GF82" s="78"/>
      <c r="GG82" s="135">
        <f t="shared" si="69"/>
        <v>0</v>
      </c>
      <c r="GH82" s="36"/>
      <c r="GI82" s="32"/>
      <c r="GJ82" s="66">
        <f t="shared" si="21"/>
        <v>71</v>
      </c>
      <c r="GK82" s="133" t="str">
        <f t="shared" si="70"/>
        <v/>
      </c>
      <c r="GL82" s="110" t="str">
        <f t="shared" si="80"/>
        <v/>
      </c>
      <c r="GM82" s="75"/>
      <c r="GN82" s="76"/>
      <c r="GO82" s="76"/>
      <c r="GP82" s="76"/>
      <c r="GQ82" s="76"/>
      <c r="GR82" s="76"/>
      <c r="GS82" s="76"/>
      <c r="GT82" s="76"/>
      <c r="GU82" s="76"/>
      <c r="GV82" s="77"/>
      <c r="GW82" s="77"/>
      <c r="GX82" s="77"/>
      <c r="GY82" s="77"/>
      <c r="GZ82" s="77"/>
      <c r="HA82" s="78"/>
      <c r="HB82" s="135">
        <f t="shared" si="71"/>
        <v>0</v>
      </c>
      <c r="HC82" s="36"/>
      <c r="HD82" s="33"/>
      <c r="HE82" s="121" t="str">
        <f t="shared" si="52"/>
        <v/>
      </c>
      <c r="HF82" s="121" t="str">
        <f t="shared" si="53"/>
        <v/>
      </c>
    </row>
    <row r="83" spans="2:214" ht="39.950000000000003" hidden="1" customHeight="1" x14ac:dyDescent="0.15">
      <c r="B83" s="32"/>
      <c r="C83" s="66">
        <f t="shared" si="12"/>
        <v>72</v>
      </c>
      <c r="D83" s="73"/>
      <c r="E83" s="68"/>
      <c r="F83" s="7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40"/>
        <v>0</v>
      </c>
      <c r="V83" s="36"/>
      <c r="W83" s="32"/>
      <c r="X83" s="66">
        <f t="shared" si="13"/>
        <v>72</v>
      </c>
      <c r="Y83" s="133" t="str">
        <f t="shared" si="54"/>
        <v/>
      </c>
      <c r="Z83" s="110" t="str">
        <f t="shared" si="72"/>
        <v/>
      </c>
      <c r="AA83" s="7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55"/>
        <v>0</v>
      </c>
      <c r="AQ83" s="36"/>
      <c r="AR83" s="32"/>
      <c r="AS83" s="66">
        <f t="shared" si="14"/>
        <v>72</v>
      </c>
      <c r="AT83" s="133" t="str">
        <f t="shared" si="56"/>
        <v/>
      </c>
      <c r="AU83" s="110" t="str">
        <f t="shared" si="73"/>
        <v/>
      </c>
      <c r="AV83" s="7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57"/>
        <v>0</v>
      </c>
      <c r="BL83" s="36"/>
      <c r="BM83" s="32"/>
      <c r="BN83" s="66">
        <f t="shared" si="15"/>
        <v>72</v>
      </c>
      <c r="BO83" s="133" t="str">
        <f t="shared" si="58"/>
        <v/>
      </c>
      <c r="BP83" s="110" t="str">
        <f t="shared" si="74"/>
        <v/>
      </c>
      <c r="BQ83" s="7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59"/>
        <v>0</v>
      </c>
      <c r="CG83" s="36"/>
      <c r="CH83" s="32"/>
      <c r="CI83" s="66">
        <f t="shared" si="16"/>
        <v>72</v>
      </c>
      <c r="CJ83" s="133" t="str">
        <f t="shared" si="60"/>
        <v/>
      </c>
      <c r="CK83" s="110" t="str">
        <f t="shared" si="75"/>
        <v/>
      </c>
      <c r="CL83" s="7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61"/>
        <v>0</v>
      </c>
      <c r="DB83" s="36"/>
      <c r="DC83" s="32"/>
      <c r="DD83" s="66">
        <f t="shared" si="17"/>
        <v>72</v>
      </c>
      <c r="DE83" s="133" t="str">
        <f t="shared" si="62"/>
        <v/>
      </c>
      <c r="DF83" s="110" t="str">
        <f t="shared" si="76"/>
        <v/>
      </c>
      <c r="DG83" s="7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63"/>
        <v>0</v>
      </c>
      <c r="DW83" s="36"/>
      <c r="DX83" s="32"/>
      <c r="DY83" s="66">
        <f t="shared" si="18"/>
        <v>72</v>
      </c>
      <c r="DZ83" s="133" t="str">
        <f t="shared" si="64"/>
        <v/>
      </c>
      <c r="EA83" s="110" t="str">
        <f t="shared" si="77"/>
        <v/>
      </c>
      <c r="EB83" s="7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65"/>
        <v>0</v>
      </c>
      <c r="ER83" s="36"/>
      <c r="ES83" s="32"/>
      <c r="ET83" s="66">
        <f t="shared" si="19"/>
        <v>72</v>
      </c>
      <c r="EU83" s="133" t="str">
        <f t="shared" si="66"/>
        <v/>
      </c>
      <c r="EV83" s="110" t="str">
        <f t="shared" si="78"/>
        <v/>
      </c>
      <c r="EW83" s="7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7"/>
        <v>0</v>
      </c>
      <c r="FM83" s="36"/>
      <c r="FN83" s="32"/>
      <c r="FO83" s="66">
        <f t="shared" si="20"/>
        <v>72</v>
      </c>
      <c r="FP83" s="133" t="str">
        <f t="shared" si="68"/>
        <v/>
      </c>
      <c r="FQ83" s="110" t="str">
        <f t="shared" si="79"/>
        <v/>
      </c>
      <c r="FR83" s="7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9"/>
        <v>0</v>
      </c>
      <c r="GH83" s="36"/>
      <c r="GI83" s="32"/>
      <c r="GJ83" s="66">
        <f t="shared" si="21"/>
        <v>72</v>
      </c>
      <c r="GK83" s="133" t="str">
        <f t="shared" si="70"/>
        <v/>
      </c>
      <c r="GL83" s="110" t="str">
        <f t="shared" si="80"/>
        <v/>
      </c>
      <c r="GM83" s="7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71"/>
        <v>0</v>
      </c>
      <c r="HC83" s="36"/>
      <c r="HD83" s="33"/>
      <c r="HE83" s="121" t="str">
        <f t="shared" si="52"/>
        <v/>
      </c>
      <c r="HF83" s="121" t="str">
        <f t="shared" si="53"/>
        <v/>
      </c>
    </row>
    <row r="84" spans="2:214" ht="39.950000000000003" hidden="1" customHeight="1" x14ac:dyDescent="0.15">
      <c r="B84" s="32"/>
      <c r="C84" s="66">
        <f t="shared" si="12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40"/>
        <v>0</v>
      </c>
      <c r="V84" s="36"/>
      <c r="W84" s="32"/>
      <c r="X84" s="66">
        <f t="shared" si="13"/>
        <v>73</v>
      </c>
      <c r="Y84" s="133" t="str">
        <f t="shared" si="54"/>
        <v/>
      </c>
      <c r="Z84" s="110" t="str">
        <f t="shared" si="7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55"/>
        <v>0</v>
      </c>
      <c r="AQ84" s="36"/>
      <c r="AR84" s="32"/>
      <c r="AS84" s="66">
        <f t="shared" si="14"/>
        <v>73</v>
      </c>
      <c r="AT84" s="133" t="str">
        <f t="shared" si="56"/>
        <v/>
      </c>
      <c r="AU84" s="110" t="str">
        <f t="shared" si="73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57"/>
        <v>0</v>
      </c>
      <c r="BL84" s="36"/>
      <c r="BM84" s="32"/>
      <c r="BN84" s="66">
        <f t="shared" si="15"/>
        <v>73</v>
      </c>
      <c r="BO84" s="133" t="str">
        <f t="shared" si="58"/>
        <v/>
      </c>
      <c r="BP84" s="110" t="str">
        <f t="shared" si="74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59"/>
        <v>0</v>
      </c>
      <c r="CG84" s="36"/>
      <c r="CH84" s="32"/>
      <c r="CI84" s="66">
        <f t="shared" si="16"/>
        <v>73</v>
      </c>
      <c r="CJ84" s="133" t="str">
        <f t="shared" si="60"/>
        <v/>
      </c>
      <c r="CK84" s="110" t="str">
        <f t="shared" si="75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61"/>
        <v>0</v>
      </c>
      <c r="DB84" s="36"/>
      <c r="DC84" s="32"/>
      <c r="DD84" s="66">
        <f t="shared" si="17"/>
        <v>73</v>
      </c>
      <c r="DE84" s="133" t="str">
        <f t="shared" si="62"/>
        <v/>
      </c>
      <c r="DF84" s="110" t="str">
        <f t="shared" si="76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63"/>
        <v>0</v>
      </c>
      <c r="DW84" s="36"/>
      <c r="DX84" s="32"/>
      <c r="DY84" s="66">
        <f t="shared" si="18"/>
        <v>73</v>
      </c>
      <c r="DZ84" s="133" t="str">
        <f t="shared" si="64"/>
        <v/>
      </c>
      <c r="EA84" s="110" t="str">
        <f t="shared" si="77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65"/>
        <v>0</v>
      </c>
      <c r="ER84" s="36"/>
      <c r="ES84" s="32"/>
      <c r="ET84" s="66">
        <f t="shared" si="19"/>
        <v>73</v>
      </c>
      <c r="EU84" s="133" t="str">
        <f t="shared" si="66"/>
        <v/>
      </c>
      <c r="EV84" s="110" t="str">
        <f t="shared" si="78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7"/>
        <v>0</v>
      </c>
      <c r="FM84" s="36"/>
      <c r="FN84" s="32"/>
      <c r="FO84" s="66">
        <f t="shared" si="20"/>
        <v>73</v>
      </c>
      <c r="FP84" s="133" t="str">
        <f t="shared" si="68"/>
        <v/>
      </c>
      <c r="FQ84" s="110" t="str">
        <f t="shared" si="79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9"/>
        <v>0</v>
      </c>
      <c r="GH84" s="36"/>
      <c r="GI84" s="32"/>
      <c r="GJ84" s="66">
        <f t="shared" si="21"/>
        <v>73</v>
      </c>
      <c r="GK84" s="133" t="str">
        <f t="shared" si="70"/>
        <v/>
      </c>
      <c r="GL84" s="110" t="str">
        <f t="shared" si="80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71"/>
        <v>0</v>
      </c>
      <c r="HC84" s="36"/>
      <c r="HD84" s="33"/>
      <c r="HE84" s="121" t="str">
        <f t="shared" si="52"/>
        <v/>
      </c>
      <c r="HF84" s="121" t="str">
        <f t="shared" si="53"/>
        <v/>
      </c>
    </row>
    <row r="85" spans="2:214" ht="39.950000000000003" hidden="1" customHeight="1" x14ac:dyDescent="0.15">
      <c r="B85" s="32"/>
      <c r="C85" s="66">
        <f t="shared" si="12"/>
        <v>74</v>
      </c>
      <c r="D85" s="73"/>
      <c r="E85" s="68"/>
      <c r="F85" s="75"/>
      <c r="G85" s="76"/>
      <c r="H85" s="76"/>
      <c r="I85" s="76"/>
      <c r="J85" s="76"/>
      <c r="K85" s="76"/>
      <c r="L85" s="76"/>
      <c r="M85" s="76"/>
      <c r="N85" s="76"/>
      <c r="O85" s="77"/>
      <c r="P85" s="77"/>
      <c r="Q85" s="77"/>
      <c r="R85" s="77"/>
      <c r="S85" s="77"/>
      <c r="T85" s="78"/>
      <c r="U85" s="137">
        <f t="shared" si="40"/>
        <v>0</v>
      </c>
      <c r="V85" s="36"/>
      <c r="W85" s="32"/>
      <c r="X85" s="66">
        <f t="shared" si="13"/>
        <v>74</v>
      </c>
      <c r="Y85" s="133" t="str">
        <f t="shared" si="54"/>
        <v/>
      </c>
      <c r="Z85" s="110" t="str">
        <f t="shared" si="72"/>
        <v/>
      </c>
      <c r="AA85" s="75"/>
      <c r="AB85" s="76"/>
      <c r="AC85" s="76"/>
      <c r="AD85" s="76"/>
      <c r="AE85" s="76"/>
      <c r="AF85" s="76"/>
      <c r="AG85" s="76"/>
      <c r="AH85" s="76"/>
      <c r="AI85" s="76"/>
      <c r="AJ85" s="77"/>
      <c r="AK85" s="77"/>
      <c r="AL85" s="77"/>
      <c r="AM85" s="77"/>
      <c r="AN85" s="77"/>
      <c r="AO85" s="78"/>
      <c r="AP85" s="135">
        <f t="shared" si="55"/>
        <v>0</v>
      </c>
      <c r="AQ85" s="36"/>
      <c r="AR85" s="32"/>
      <c r="AS85" s="66">
        <f t="shared" si="14"/>
        <v>74</v>
      </c>
      <c r="AT85" s="133" t="str">
        <f t="shared" si="56"/>
        <v/>
      </c>
      <c r="AU85" s="110" t="str">
        <f t="shared" si="73"/>
        <v/>
      </c>
      <c r="AV85" s="75"/>
      <c r="AW85" s="76"/>
      <c r="AX85" s="76"/>
      <c r="AY85" s="76"/>
      <c r="AZ85" s="76"/>
      <c r="BA85" s="76"/>
      <c r="BB85" s="76"/>
      <c r="BC85" s="76"/>
      <c r="BD85" s="76"/>
      <c r="BE85" s="77"/>
      <c r="BF85" s="77"/>
      <c r="BG85" s="77"/>
      <c r="BH85" s="77"/>
      <c r="BI85" s="77"/>
      <c r="BJ85" s="78"/>
      <c r="BK85" s="135">
        <f t="shared" si="57"/>
        <v>0</v>
      </c>
      <c r="BL85" s="36"/>
      <c r="BM85" s="32"/>
      <c r="BN85" s="66">
        <f t="shared" si="15"/>
        <v>74</v>
      </c>
      <c r="BO85" s="133" t="str">
        <f t="shared" si="58"/>
        <v/>
      </c>
      <c r="BP85" s="110" t="str">
        <f t="shared" si="74"/>
        <v/>
      </c>
      <c r="BQ85" s="75"/>
      <c r="BR85" s="76"/>
      <c r="BS85" s="76"/>
      <c r="BT85" s="76"/>
      <c r="BU85" s="76"/>
      <c r="BV85" s="76"/>
      <c r="BW85" s="76"/>
      <c r="BX85" s="76"/>
      <c r="BY85" s="76"/>
      <c r="BZ85" s="77"/>
      <c r="CA85" s="77"/>
      <c r="CB85" s="77"/>
      <c r="CC85" s="77"/>
      <c r="CD85" s="77"/>
      <c r="CE85" s="78"/>
      <c r="CF85" s="135">
        <f t="shared" si="59"/>
        <v>0</v>
      </c>
      <c r="CG85" s="36"/>
      <c r="CH85" s="32"/>
      <c r="CI85" s="66">
        <f t="shared" si="16"/>
        <v>74</v>
      </c>
      <c r="CJ85" s="133" t="str">
        <f t="shared" si="60"/>
        <v/>
      </c>
      <c r="CK85" s="110" t="str">
        <f t="shared" si="75"/>
        <v/>
      </c>
      <c r="CL85" s="75"/>
      <c r="CM85" s="76"/>
      <c r="CN85" s="76"/>
      <c r="CO85" s="76"/>
      <c r="CP85" s="76"/>
      <c r="CQ85" s="76"/>
      <c r="CR85" s="76"/>
      <c r="CS85" s="76"/>
      <c r="CT85" s="76"/>
      <c r="CU85" s="77"/>
      <c r="CV85" s="77"/>
      <c r="CW85" s="77"/>
      <c r="CX85" s="77"/>
      <c r="CY85" s="77"/>
      <c r="CZ85" s="78"/>
      <c r="DA85" s="135">
        <f t="shared" si="61"/>
        <v>0</v>
      </c>
      <c r="DB85" s="36"/>
      <c r="DC85" s="32"/>
      <c r="DD85" s="66">
        <f t="shared" si="17"/>
        <v>74</v>
      </c>
      <c r="DE85" s="133" t="str">
        <f t="shared" si="62"/>
        <v/>
      </c>
      <c r="DF85" s="110" t="str">
        <f t="shared" si="76"/>
        <v/>
      </c>
      <c r="DG85" s="75"/>
      <c r="DH85" s="76"/>
      <c r="DI85" s="76"/>
      <c r="DJ85" s="76"/>
      <c r="DK85" s="76"/>
      <c r="DL85" s="76"/>
      <c r="DM85" s="76"/>
      <c r="DN85" s="76"/>
      <c r="DO85" s="76"/>
      <c r="DP85" s="77"/>
      <c r="DQ85" s="77"/>
      <c r="DR85" s="77"/>
      <c r="DS85" s="77"/>
      <c r="DT85" s="77"/>
      <c r="DU85" s="78"/>
      <c r="DV85" s="135">
        <f t="shared" si="63"/>
        <v>0</v>
      </c>
      <c r="DW85" s="36"/>
      <c r="DX85" s="32"/>
      <c r="DY85" s="66">
        <f t="shared" si="18"/>
        <v>74</v>
      </c>
      <c r="DZ85" s="133" t="str">
        <f t="shared" si="64"/>
        <v/>
      </c>
      <c r="EA85" s="110" t="str">
        <f t="shared" si="77"/>
        <v/>
      </c>
      <c r="EB85" s="75"/>
      <c r="EC85" s="76"/>
      <c r="ED85" s="76"/>
      <c r="EE85" s="76"/>
      <c r="EF85" s="76"/>
      <c r="EG85" s="76"/>
      <c r="EH85" s="76"/>
      <c r="EI85" s="76"/>
      <c r="EJ85" s="76"/>
      <c r="EK85" s="77"/>
      <c r="EL85" s="77"/>
      <c r="EM85" s="77"/>
      <c r="EN85" s="77"/>
      <c r="EO85" s="77"/>
      <c r="EP85" s="78"/>
      <c r="EQ85" s="135">
        <f t="shared" si="65"/>
        <v>0</v>
      </c>
      <c r="ER85" s="36"/>
      <c r="ES85" s="32"/>
      <c r="ET85" s="66">
        <f t="shared" si="19"/>
        <v>74</v>
      </c>
      <c r="EU85" s="133" t="str">
        <f t="shared" si="66"/>
        <v/>
      </c>
      <c r="EV85" s="110" t="str">
        <f t="shared" si="78"/>
        <v/>
      </c>
      <c r="EW85" s="75"/>
      <c r="EX85" s="76"/>
      <c r="EY85" s="76"/>
      <c r="EZ85" s="76"/>
      <c r="FA85" s="76"/>
      <c r="FB85" s="76"/>
      <c r="FC85" s="76"/>
      <c r="FD85" s="76"/>
      <c r="FE85" s="76"/>
      <c r="FF85" s="77"/>
      <c r="FG85" s="77"/>
      <c r="FH85" s="77"/>
      <c r="FI85" s="77"/>
      <c r="FJ85" s="77"/>
      <c r="FK85" s="78"/>
      <c r="FL85" s="135">
        <f t="shared" si="67"/>
        <v>0</v>
      </c>
      <c r="FM85" s="36"/>
      <c r="FN85" s="32"/>
      <c r="FO85" s="66">
        <f t="shared" si="20"/>
        <v>74</v>
      </c>
      <c r="FP85" s="133" t="str">
        <f t="shared" si="68"/>
        <v/>
      </c>
      <c r="FQ85" s="110" t="str">
        <f t="shared" si="79"/>
        <v/>
      </c>
      <c r="FR85" s="75"/>
      <c r="FS85" s="76"/>
      <c r="FT85" s="76"/>
      <c r="FU85" s="76"/>
      <c r="FV85" s="76"/>
      <c r="FW85" s="76"/>
      <c r="FX85" s="76"/>
      <c r="FY85" s="76"/>
      <c r="FZ85" s="76"/>
      <c r="GA85" s="77"/>
      <c r="GB85" s="77"/>
      <c r="GC85" s="77"/>
      <c r="GD85" s="77"/>
      <c r="GE85" s="77"/>
      <c r="GF85" s="78"/>
      <c r="GG85" s="135">
        <f t="shared" si="69"/>
        <v>0</v>
      </c>
      <c r="GH85" s="36"/>
      <c r="GI85" s="32"/>
      <c r="GJ85" s="66">
        <f t="shared" si="21"/>
        <v>74</v>
      </c>
      <c r="GK85" s="133" t="str">
        <f t="shared" si="70"/>
        <v/>
      </c>
      <c r="GL85" s="110" t="str">
        <f t="shared" si="80"/>
        <v/>
      </c>
      <c r="GM85" s="75"/>
      <c r="GN85" s="76"/>
      <c r="GO85" s="76"/>
      <c r="GP85" s="76"/>
      <c r="GQ85" s="76"/>
      <c r="GR85" s="76"/>
      <c r="GS85" s="76"/>
      <c r="GT85" s="76"/>
      <c r="GU85" s="76"/>
      <c r="GV85" s="77"/>
      <c r="GW85" s="77"/>
      <c r="GX85" s="77"/>
      <c r="GY85" s="77"/>
      <c r="GZ85" s="77"/>
      <c r="HA85" s="78"/>
      <c r="HB85" s="135">
        <f t="shared" si="71"/>
        <v>0</v>
      </c>
      <c r="HC85" s="36"/>
      <c r="HD85" s="33"/>
      <c r="HE85" s="121" t="str">
        <f t="shared" si="52"/>
        <v/>
      </c>
      <c r="HF85" s="121" t="str">
        <f t="shared" si="53"/>
        <v/>
      </c>
    </row>
    <row r="86" spans="2:214" ht="39.950000000000003" hidden="1" customHeight="1" x14ac:dyDescent="0.15">
      <c r="B86" s="32"/>
      <c r="C86" s="66">
        <f t="shared" si="12"/>
        <v>75</v>
      </c>
      <c r="D86" s="73"/>
      <c r="E86" s="68"/>
      <c r="F86" s="7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40"/>
        <v>0</v>
      </c>
      <c r="V86" s="36"/>
      <c r="W86" s="32"/>
      <c r="X86" s="66">
        <f t="shared" si="13"/>
        <v>75</v>
      </c>
      <c r="Y86" s="133" t="str">
        <f t="shared" si="54"/>
        <v/>
      </c>
      <c r="Z86" s="110" t="str">
        <f t="shared" si="72"/>
        <v/>
      </c>
      <c r="AA86" s="7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55"/>
        <v>0</v>
      </c>
      <c r="AQ86" s="36"/>
      <c r="AR86" s="32"/>
      <c r="AS86" s="66">
        <f t="shared" si="14"/>
        <v>75</v>
      </c>
      <c r="AT86" s="133" t="str">
        <f t="shared" si="56"/>
        <v/>
      </c>
      <c r="AU86" s="110" t="str">
        <f t="shared" si="73"/>
        <v/>
      </c>
      <c r="AV86" s="7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57"/>
        <v>0</v>
      </c>
      <c r="BL86" s="36"/>
      <c r="BM86" s="32"/>
      <c r="BN86" s="66">
        <f t="shared" si="15"/>
        <v>75</v>
      </c>
      <c r="BO86" s="133" t="str">
        <f t="shared" si="58"/>
        <v/>
      </c>
      <c r="BP86" s="110" t="str">
        <f t="shared" si="74"/>
        <v/>
      </c>
      <c r="BQ86" s="7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59"/>
        <v>0</v>
      </c>
      <c r="CG86" s="36"/>
      <c r="CH86" s="32"/>
      <c r="CI86" s="66">
        <f t="shared" si="16"/>
        <v>75</v>
      </c>
      <c r="CJ86" s="133" t="str">
        <f t="shared" si="60"/>
        <v/>
      </c>
      <c r="CK86" s="110" t="str">
        <f t="shared" si="75"/>
        <v/>
      </c>
      <c r="CL86" s="7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61"/>
        <v>0</v>
      </c>
      <c r="DB86" s="36"/>
      <c r="DC86" s="32"/>
      <c r="DD86" s="66">
        <f t="shared" si="17"/>
        <v>75</v>
      </c>
      <c r="DE86" s="133" t="str">
        <f t="shared" si="62"/>
        <v/>
      </c>
      <c r="DF86" s="110" t="str">
        <f t="shared" si="76"/>
        <v/>
      </c>
      <c r="DG86" s="7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63"/>
        <v>0</v>
      </c>
      <c r="DW86" s="36"/>
      <c r="DX86" s="32"/>
      <c r="DY86" s="66">
        <f t="shared" si="18"/>
        <v>75</v>
      </c>
      <c r="DZ86" s="133" t="str">
        <f t="shared" si="64"/>
        <v/>
      </c>
      <c r="EA86" s="110" t="str">
        <f t="shared" si="77"/>
        <v/>
      </c>
      <c r="EB86" s="7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65"/>
        <v>0</v>
      </c>
      <c r="ER86" s="36"/>
      <c r="ES86" s="32"/>
      <c r="ET86" s="66">
        <f t="shared" si="19"/>
        <v>75</v>
      </c>
      <c r="EU86" s="133" t="str">
        <f t="shared" si="66"/>
        <v/>
      </c>
      <c r="EV86" s="110" t="str">
        <f t="shared" si="78"/>
        <v/>
      </c>
      <c r="EW86" s="7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7"/>
        <v>0</v>
      </c>
      <c r="FM86" s="36"/>
      <c r="FN86" s="32"/>
      <c r="FO86" s="66">
        <f t="shared" si="20"/>
        <v>75</v>
      </c>
      <c r="FP86" s="133" t="str">
        <f t="shared" si="68"/>
        <v/>
      </c>
      <c r="FQ86" s="110" t="str">
        <f t="shared" si="79"/>
        <v/>
      </c>
      <c r="FR86" s="7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9"/>
        <v>0</v>
      </c>
      <c r="GH86" s="36"/>
      <c r="GI86" s="32"/>
      <c r="GJ86" s="66">
        <f t="shared" si="21"/>
        <v>75</v>
      </c>
      <c r="GK86" s="133" t="str">
        <f t="shared" si="70"/>
        <v/>
      </c>
      <c r="GL86" s="110" t="str">
        <f t="shared" si="80"/>
        <v/>
      </c>
      <c r="GM86" s="7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71"/>
        <v>0</v>
      </c>
      <c r="HC86" s="36"/>
      <c r="HD86" s="33"/>
      <c r="HE86" s="121" t="str">
        <f t="shared" si="52"/>
        <v/>
      </c>
      <c r="HF86" s="121" t="str">
        <f t="shared" si="53"/>
        <v/>
      </c>
    </row>
    <row r="87" spans="2:214" ht="39.950000000000003" hidden="1" customHeight="1" x14ac:dyDescent="0.15">
      <c r="B87" s="32"/>
      <c r="C87" s="66">
        <f t="shared" si="12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40"/>
        <v>0</v>
      </c>
      <c r="V87" s="36"/>
      <c r="W87" s="32"/>
      <c r="X87" s="66">
        <f t="shared" si="13"/>
        <v>76</v>
      </c>
      <c r="Y87" s="133" t="str">
        <f t="shared" si="54"/>
        <v/>
      </c>
      <c r="Z87" s="110" t="str">
        <f t="shared" si="7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55"/>
        <v>0</v>
      </c>
      <c r="AQ87" s="36"/>
      <c r="AR87" s="32"/>
      <c r="AS87" s="66">
        <f t="shared" si="14"/>
        <v>76</v>
      </c>
      <c r="AT87" s="133" t="str">
        <f t="shared" si="56"/>
        <v/>
      </c>
      <c r="AU87" s="110" t="str">
        <f t="shared" si="73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57"/>
        <v>0</v>
      </c>
      <c r="BL87" s="36"/>
      <c r="BM87" s="32"/>
      <c r="BN87" s="66">
        <f t="shared" si="15"/>
        <v>76</v>
      </c>
      <c r="BO87" s="133" t="str">
        <f t="shared" si="58"/>
        <v/>
      </c>
      <c r="BP87" s="110" t="str">
        <f t="shared" si="74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59"/>
        <v>0</v>
      </c>
      <c r="CG87" s="36"/>
      <c r="CH87" s="32"/>
      <c r="CI87" s="66">
        <f t="shared" si="16"/>
        <v>76</v>
      </c>
      <c r="CJ87" s="133" t="str">
        <f t="shared" si="60"/>
        <v/>
      </c>
      <c r="CK87" s="110" t="str">
        <f t="shared" si="75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61"/>
        <v>0</v>
      </c>
      <c r="DB87" s="36"/>
      <c r="DC87" s="32"/>
      <c r="DD87" s="66">
        <f t="shared" si="17"/>
        <v>76</v>
      </c>
      <c r="DE87" s="133" t="str">
        <f t="shared" si="62"/>
        <v/>
      </c>
      <c r="DF87" s="110" t="str">
        <f t="shared" si="76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63"/>
        <v>0</v>
      </c>
      <c r="DW87" s="36"/>
      <c r="DX87" s="32"/>
      <c r="DY87" s="66">
        <f t="shared" si="18"/>
        <v>76</v>
      </c>
      <c r="DZ87" s="133" t="str">
        <f t="shared" si="64"/>
        <v/>
      </c>
      <c r="EA87" s="110" t="str">
        <f t="shared" si="77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65"/>
        <v>0</v>
      </c>
      <c r="ER87" s="36"/>
      <c r="ES87" s="32"/>
      <c r="ET87" s="66">
        <f t="shared" si="19"/>
        <v>76</v>
      </c>
      <c r="EU87" s="133" t="str">
        <f t="shared" si="66"/>
        <v/>
      </c>
      <c r="EV87" s="110" t="str">
        <f t="shared" si="78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7"/>
        <v>0</v>
      </c>
      <c r="FM87" s="36"/>
      <c r="FN87" s="32"/>
      <c r="FO87" s="66">
        <f t="shared" si="20"/>
        <v>76</v>
      </c>
      <c r="FP87" s="133" t="str">
        <f t="shared" si="68"/>
        <v/>
      </c>
      <c r="FQ87" s="110" t="str">
        <f t="shared" si="79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9"/>
        <v>0</v>
      </c>
      <c r="GH87" s="36"/>
      <c r="GI87" s="32"/>
      <c r="GJ87" s="66">
        <f t="shared" si="21"/>
        <v>76</v>
      </c>
      <c r="GK87" s="133" t="str">
        <f t="shared" si="70"/>
        <v/>
      </c>
      <c r="GL87" s="110" t="str">
        <f t="shared" si="80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71"/>
        <v>0</v>
      </c>
      <c r="HC87" s="36"/>
      <c r="HD87" s="33"/>
      <c r="HE87" s="121" t="str">
        <f t="shared" si="52"/>
        <v/>
      </c>
      <c r="HF87" s="121" t="str">
        <f t="shared" si="53"/>
        <v/>
      </c>
    </row>
    <row r="88" spans="2:214" ht="39.950000000000003" hidden="1" customHeight="1" x14ac:dyDescent="0.15">
      <c r="B88" s="32"/>
      <c r="C88" s="66">
        <f t="shared" si="12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1"/>
      <c r="U88" s="136">
        <f t="shared" si="40"/>
        <v>0</v>
      </c>
      <c r="V88" s="36"/>
      <c r="W88" s="32"/>
      <c r="X88" s="66">
        <f t="shared" si="13"/>
        <v>77</v>
      </c>
      <c r="Y88" s="133" t="str">
        <f t="shared" si="54"/>
        <v/>
      </c>
      <c r="Z88" s="110" t="str">
        <f t="shared" si="7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1"/>
      <c r="AP88" s="135">
        <f t="shared" si="55"/>
        <v>0</v>
      </c>
      <c r="AQ88" s="36"/>
      <c r="AR88" s="32"/>
      <c r="AS88" s="66">
        <f t="shared" si="14"/>
        <v>77</v>
      </c>
      <c r="AT88" s="133" t="str">
        <f t="shared" si="56"/>
        <v/>
      </c>
      <c r="AU88" s="110" t="str">
        <f t="shared" si="73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71"/>
      <c r="BK88" s="135">
        <f t="shared" si="57"/>
        <v>0</v>
      </c>
      <c r="BL88" s="36"/>
      <c r="BM88" s="32"/>
      <c r="BN88" s="66">
        <f t="shared" si="15"/>
        <v>77</v>
      </c>
      <c r="BO88" s="133" t="str">
        <f t="shared" si="58"/>
        <v/>
      </c>
      <c r="BP88" s="110" t="str">
        <f t="shared" si="74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71"/>
      <c r="CF88" s="135">
        <f t="shared" si="59"/>
        <v>0</v>
      </c>
      <c r="CG88" s="36"/>
      <c r="CH88" s="32"/>
      <c r="CI88" s="66">
        <f t="shared" si="16"/>
        <v>77</v>
      </c>
      <c r="CJ88" s="133" t="str">
        <f t="shared" si="60"/>
        <v/>
      </c>
      <c r="CK88" s="110" t="str">
        <f t="shared" si="75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71"/>
      <c r="DA88" s="135">
        <f t="shared" si="61"/>
        <v>0</v>
      </c>
      <c r="DB88" s="36"/>
      <c r="DC88" s="32"/>
      <c r="DD88" s="66">
        <f t="shared" si="17"/>
        <v>77</v>
      </c>
      <c r="DE88" s="133" t="str">
        <f t="shared" si="62"/>
        <v/>
      </c>
      <c r="DF88" s="110" t="str">
        <f t="shared" si="76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71"/>
      <c r="DV88" s="135">
        <f t="shared" si="63"/>
        <v>0</v>
      </c>
      <c r="DW88" s="36"/>
      <c r="DX88" s="32"/>
      <c r="DY88" s="66">
        <f t="shared" si="18"/>
        <v>77</v>
      </c>
      <c r="DZ88" s="133" t="str">
        <f t="shared" si="64"/>
        <v/>
      </c>
      <c r="EA88" s="110" t="str">
        <f t="shared" si="77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71"/>
      <c r="EQ88" s="135">
        <f t="shared" si="65"/>
        <v>0</v>
      </c>
      <c r="ER88" s="36"/>
      <c r="ES88" s="32"/>
      <c r="ET88" s="66">
        <f t="shared" si="19"/>
        <v>77</v>
      </c>
      <c r="EU88" s="133" t="str">
        <f t="shared" si="66"/>
        <v/>
      </c>
      <c r="EV88" s="110" t="str">
        <f t="shared" si="78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71"/>
      <c r="FL88" s="135">
        <f t="shared" si="67"/>
        <v>0</v>
      </c>
      <c r="FM88" s="36"/>
      <c r="FN88" s="32"/>
      <c r="FO88" s="66">
        <f t="shared" si="20"/>
        <v>77</v>
      </c>
      <c r="FP88" s="133" t="str">
        <f t="shared" si="68"/>
        <v/>
      </c>
      <c r="FQ88" s="110" t="str">
        <f t="shared" si="79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71"/>
      <c r="GG88" s="135">
        <f t="shared" si="69"/>
        <v>0</v>
      </c>
      <c r="GH88" s="36"/>
      <c r="GI88" s="32"/>
      <c r="GJ88" s="66">
        <f t="shared" si="21"/>
        <v>77</v>
      </c>
      <c r="GK88" s="133" t="str">
        <f t="shared" si="70"/>
        <v/>
      </c>
      <c r="GL88" s="110" t="str">
        <f t="shared" si="80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71"/>
      <c r="HB88" s="135">
        <f t="shared" si="71"/>
        <v>0</v>
      </c>
      <c r="HC88" s="36"/>
      <c r="HD88" s="33"/>
      <c r="HE88" s="121" t="str">
        <f t="shared" si="52"/>
        <v/>
      </c>
      <c r="HF88" s="121" t="str">
        <f t="shared" si="53"/>
        <v/>
      </c>
    </row>
    <row r="89" spans="2:214" ht="39.950000000000003" hidden="1" customHeight="1" x14ac:dyDescent="0.15">
      <c r="B89" s="32"/>
      <c r="C89" s="66">
        <f t="shared" si="12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40"/>
        <v>0</v>
      </c>
      <c r="V89" s="36"/>
      <c r="W89" s="32"/>
      <c r="X89" s="66">
        <f t="shared" si="13"/>
        <v>78</v>
      </c>
      <c r="Y89" s="133" t="str">
        <f t="shared" si="54"/>
        <v/>
      </c>
      <c r="Z89" s="110" t="str">
        <f t="shared" si="7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55"/>
        <v>0</v>
      </c>
      <c r="AQ89" s="36"/>
      <c r="AR89" s="32"/>
      <c r="AS89" s="66">
        <f t="shared" si="14"/>
        <v>78</v>
      </c>
      <c r="AT89" s="133" t="str">
        <f t="shared" si="56"/>
        <v/>
      </c>
      <c r="AU89" s="110" t="str">
        <f t="shared" si="73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57"/>
        <v>0</v>
      </c>
      <c r="BL89" s="36"/>
      <c r="BM89" s="32"/>
      <c r="BN89" s="66">
        <f t="shared" si="15"/>
        <v>78</v>
      </c>
      <c r="BO89" s="133" t="str">
        <f t="shared" si="58"/>
        <v/>
      </c>
      <c r="BP89" s="110" t="str">
        <f t="shared" si="74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59"/>
        <v>0</v>
      </c>
      <c r="CG89" s="36"/>
      <c r="CH89" s="32"/>
      <c r="CI89" s="66">
        <f t="shared" si="16"/>
        <v>78</v>
      </c>
      <c r="CJ89" s="133" t="str">
        <f t="shared" si="60"/>
        <v/>
      </c>
      <c r="CK89" s="110" t="str">
        <f t="shared" si="75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61"/>
        <v>0</v>
      </c>
      <c r="DB89" s="36"/>
      <c r="DC89" s="32"/>
      <c r="DD89" s="66">
        <f t="shared" si="17"/>
        <v>78</v>
      </c>
      <c r="DE89" s="133" t="str">
        <f t="shared" si="62"/>
        <v/>
      </c>
      <c r="DF89" s="110" t="str">
        <f t="shared" si="76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63"/>
        <v>0</v>
      </c>
      <c r="DW89" s="36"/>
      <c r="DX89" s="32"/>
      <c r="DY89" s="66">
        <f t="shared" si="18"/>
        <v>78</v>
      </c>
      <c r="DZ89" s="133" t="str">
        <f t="shared" si="64"/>
        <v/>
      </c>
      <c r="EA89" s="110" t="str">
        <f t="shared" si="77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65"/>
        <v>0</v>
      </c>
      <c r="ER89" s="36"/>
      <c r="ES89" s="32"/>
      <c r="ET89" s="66">
        <f t="shared" si="19"/>
        <v>78</v>
      </c>
      <c r="EU89" s="133" t="str">
        <f t="shared" si="66"/>
        <v/>
      </c>
      <c r="EV89" s="110" t="str">
        <f t="shared" si="78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7"/>
        <v>0</v>
      </c>
      <c r="FM89" s="36"/>
      <c r="FN89" s="32"/>
      <c r="FO89" s="66">
        <f t="shared" si="20"/>
        <v>78</v>
      </c>
      <c r="FP89" s="133" t="str">
        <f t="shared" si="68"/>
        <v/>
      </c>
      <c r="FQ89" s="110" t="str">
        <f t="shared" si="79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9"/>
        <v>0</v>
      </c>
      <c r="GH89" s="36"/>
      <c r="GI89" s="32"/>
      <c r="GJ89" s="66">
        <f t="shared" si="21"/>
        <v>78</v>
      </c>
      <c r="GK89" s="133" t="str">
        <f t="shared" si="70"/>
        <v/>
      </c>
      <c r="GL89" s="110" t="str">
        <f t="shared" si="80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71"/>
        <v>0</v>
      </c>
      <c r="HC89" s="36"/>
      <c r="HD89" s="33"/>
      <c r="HE89" s="121" t="str">
        <f t="shared" si="52"/>
        <v/>
      </c>
      <c r="HF89" s="121" t="str">
        <f t="shared" si="53"/>
        <v/>
      </c>
    </row>
    <row r="90" spans="2:214" ht="39.950000000000003" hidden="1" customHeight="1" x14ac:dyDescent="0.15">
      <c r="B90" s="32"/>
      <c r="C90" s="66">
        <f t="shared" si="12"/>
        <v>79</v>
      </c>
      <c r="D90" s="73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40"/>
        <v>0</v>
      </c>
      <c r="V90" s="36"/>
      <c r="W90" s="32"/>
      <c r="X90" s="66">
        <f t="shared" si="13"/>
        <v>79</v>
      </c>
      <c r="Y90" s="133" t="str">
        <f t="shared" si="54"/>
        <v/>
      </c>
      <c r="Z90" s="110" t="str">
        <f t="shared" si="7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55"/>
        <v>0</v>
      </c>
      <c r="AQ90" s="36"/>
      <c r="AR90" s="32"/>
      <c r="AS90" s="66">
        <f t="shared" si="14"/>
        <v>79</v>
      </c>
      <c r="AT90" s="133" t="str">
        <f t="shared" si="56"/>
        <v/>
      </c>
      <c r="AU90" s="110" t="str">
        <f t="shared" si="73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57"/>
        <v>0</v>
      </c>
      <c r="BL90" s="36"/>
      <c r="BM90" s="32"/>
      <c r="BN90" s="66">
        <f t="shared" si="15"/>
        <v>79</v>
      </c>
      <c r="BO90" s="133" t="str">
        <f t="shared" si="58"/>
        <v/>
      </c>
      <c r="BP90" s="110" t="str">
        <f t="shared" si="74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59"/>
        <v>0</v>
      </c>
      <c r="CG90" s="36"/>
      <c r="CH90" s="32"/>
      <c r="CI90" s="66">
        <f t="shared" si="16"/>
        <v>79</v>
      </c>
      <c r="CJ90" s="133" t="str">
        <f t="shared" si="60"/>
        <v/>
      </c>
      <c r="CK90" s="110" t="str">
        <f t="shared" si="75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61"/>
        <v>0</v>
      </c>
      <c r="DB90" s="36"/>
      <c r="DC90" s="32"/>
      <c r="DD90" s="66">
        <f t="shared" si="17"/>
        <v>79</v>
      </c>
      <c r="DE90" s="133" t="str">
        <f t="shared" si="62"/>
        <v/>
      </c>
      <c r="DF90" s="110" t="str">
        <f t="shared" si="76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63"/>
        <v>0</v>
      </c>
      <c r="DW90" s="36"/>
      <c r="DX90" s="32"/>
      <c r="DY90" s="66">
        <f t="shared" si="18"/>
        <v>79</v>
      </c>
      <c r="DZ90" s="133" t="str">
        <f t="shared" si="64"/>
        <v/>
      </c>
      <c r="EA90" s="110" t="str">
        <f t="shared" si="77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 t="shared" si="65"/>
        <v>0</v>
      </c>
      <c r="ER90" s="36"/>
      <c r="ES90" s="32"/>
      <c r="ET90" s="66">
        <f t="shared" si="19"/>
        <v>79</v>
      </c>
      <c r="EU90" s="133" t="str">
        <f t="shared" si="66"/>
        <v/>
      </c>
      <c r="EV90" s="110" t="str">
        <f t="shared" si="78"/>
        <v/>
      </c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67"/>
        <v>0</v>
      </c>
      <c r="FM90" s="36"/>
      <c r="FN90" s="32"/>
      <c r="FO90" s="66">
        <f t="shared" si="20"/>
        <v>79</v>
      </c>
      <c r="FP90" s="133" t="str">
        <f t="shared" si="68"/>
        <v/>
      </c>
      <c r="FQ90" s="110" t="str">
        <f t="shared" si="79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69"/>
        <v>0</v>
      </c>
      <c r="GH90" s="36"/>
      <c r="GI90" s="32"/>
      <c r="GJ90" s="66">
        <f t="shared" si="21"/>
        <v>79</v>
      </c>
      <c r="GK90" s="133" t="str">
        <f t="shared" si="70"/>
        <v/>
      </c>
      <c r="GL90" s="110" t="str">
        <f t="shared" si="80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71"/>
        <v>0</v>
      </c>
      <c r="HC90" s="36"/>
      <c r="HD90" s="33"/>
      <c r="HE90" s="121" t="str">
        <f t="shared" si="52"/>
        <v/>
      </c>
      <c r="HF90" s="121" t="str">
        <f t="shared" si="53"/>
        <v/>
      </c>
    </row>
    <row r="91" spans="2:214" ht="39.950000000000003" hidden="1" customHeight="1" x14ac:dyDescent="0.15">
      <c r="B91" s="32"/>
      <c r="C91" s="66">
        <f t="shared" si="12"/>
        <v>80</v>
      </c>
      <c r="D91" s="73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40"/>
        <v>0</v>
      </c>
      <c r="V91" s="36"/>
      <c r="W91" s="32"/>
      <c r="X91" s="66">
        <f t="shared" si="13"/>
        <v>80</v>
      </c>
      <c r="Y91" s="133" t="str">
        <f t="shared" si="54"/>
        <v/>
      </c>
      <c r="Z91" s="110" t="str">
        <f t="shared" si="72"/>
        <v/>
      </c>
      <c r="AA91" s="6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 t="shared" si="55"/>
        <v>0</v>
      </c>
      <c r="AQ91" s="36"/>
      <c r="AR91" s="32"/>
      <c r="AS91" s="66">
        <f t="shared" si="14"/>
        <v>80</v>
      </c>
      <c r="AT91" s="133" t="str">
        <f t="shared" si="56"/>
        <v/>
      </c>
      <c r="AU91" s="110" t="str">
        <f t="shared" si="73"/>
        <v/>
      </c>
      <c r="AV91" s="6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57"/>
        <v>0</v>
      </c>
      <c r="BL91" s="36"/>
      <c r="BM91" s="32"/>
      <c r="BN91" s="66">
        <f t="shared" si="15"/>
        <v>80</v>
      </c>
      <c r="BO91" s="133" t="str">
        <f t="shared" si="58"/>
        <v/>
      </c>
      <c r="BP91" s="110" t="str">
        <f t="shared" si="74"/>
        <v/>
      </c>
      <c r="BQ91" s="6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59"/>
        <v>0</v>
      </c>
      <c r="CG91" s="36"/>
      <c r="CH91" s="32"/>
      <c r="CI91" s="66">
        <f t="shared" si="16"/>
        <v>80</v>
      </c>
      <c r="CJ91" s="133" t="str">
        <f t="shared" si="60"/>
        <v/>
      </c>
      <c r="CK91" s="110" t="str">
        <f t="shared" si="75"/>
        <v/>
      </c>
      <c r="CL91" s="6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61"/>
        <v>0</v>
      </c>
      <c r="DB91" s="36"/>
      <c r="DC91" s="32"/>
      <c r="DD91" s="66">
        <f t="shared" si="17"/>
        <v>80</v>
      </c>
      <c r="DE91" s="133" t="str">
        <f t="shared" si="62"/>
        <v/>
      </c>
      <c r="DF91" s="110" t="str">
        <f t="shared" si="76"/>
        <v/>
      </c>
      <c r="DG91" s="6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63"/>
        <v>0</v>
      </c>
      <c r="DW91" s="36"/>
      <c r="DX91" s="32"/>
      <c r="DY91" s="66">
        <f t="shared" si="18"/>
        <v>80</v>
      </c>
      <c r="DZ91" s="133" t="str">
        <f t="shared" si="64"/>
        <v/>
      </c>
      <c r="EA91" s="110" t="str">
        <f t="shared" si="77"/>
        <v/>
      </c>
      <c r="EB91" s="6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65"/>
        <v>0</v>
      </c>
      <c r="ER91" s="36"/>
      <c r="ES91" s="32"/>
      <c r="ET91" s="66">
        <f t="shared" si="19"/>
        <v>80</v>
      </c>
      <c r="EU91" s="133" t="str">
        <f t="shared" si="66"/>
        <v/>
      </c>
      <c r="EV91" s="110" t="str">
        <f t="shared" si="78"/>
        <v/>
      </c>
      <c r="EW91" s="6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7"/>
        <v>0</v>
      </c>
      <c r="FM91" s="36"/>
      <c r="FN91" s="32"/>
      <c r="FO91" s="66">
        <f t="shared" si="20"/>
        <v>80</v>
      </c>
      <c r="FP91" s="133" t="str">
        <f t="shared" si="68"/>
        <v/>
      </c>
      <c r="FQ91" s="110" t="str">
        <f t="shared" si="79"/>
        <v/>
      </c>
      <c r="FR91" s="6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9"/>
        <v>0</v>
      </c>
      <c r="GH91" s="36"/>
      <c r="GI91" s="32"/>
      <c r="GJ91" s="66">
        <f t="shared" si="21"/>
        <v>80</v>
      </c>
      <c r="GK91" s="133" t="str">
        <f t="shared" si="70"/>
        <v/>
      </c>
      <c r="GL91" s="110" t="str">
        <f t="shared" si="80"/>
        <v/>
      </c>
      <c r="GM91" s="6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71"/>
        <v>0</v>
      </c>
      <c r="HC91" s="36"/>
      <c r="HD91" s="33"/>
      <c r="HE91" s="121" t="str">
        <f t="shared" si="52"/>
        <v/>
      </c>
      <c r="HF91" s="121" t="str">
        <f t="shared" si="53"/>
        <v/>
      </c>
    </row>
    <row r="92" spans="2:214" ht="39.950000000000003" hidden="1" customHeight="1" x14ac:dyDescent="0.15">
      <c r="B92" s="32"/>
      <c r="C92" s="66">
        <f t="shared" si="12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40"/>
        <v>0</v>
      </c>
      <c r="V92" s="36"/>
      <c r="W92" s="32"/>
      <c r="X92" s="66">
        <f t="shared" si="13"/>
        <v>81</v>
      </c>
      <c r="Y92" s="133" t="str">
        <f t="shared" si="54"/>
        <v/>
      </c>
      <c r="Z92" s="110" t="str">
        <f t="shared" si="7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55"/>
        <v>0</v>
      </c>
      <c r="AQ92" s="36"/>
      <c r="AR92" s="32"/>
      <c r="AS92" s="66">
        <f t="shared" si="14"/>
        <v>81</v>
      </c>
      <c r="AT92" s="133" t="str">
        <f t="shared" si="56"/>
        <v/>
      </c>
      <c r="AU92" s="110" t="str">
        <f t="shared" si="73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57"/>
        <v>0</v>
      </c>
      <c r="BL92" s="36"/>
      <c r="BM92" s="32"/>
      <c r="BN92" s="66">
        <f t="shared" si="15"/>
        <v>81</v>
      </c>
      <c r="BO92" s="133" t="str">
        <f t="shared" si="58"/>
        <v/>
      </c>
      <c r="BP92" s="110" t="str">
        <f t="shared" si="74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59"/>
        <v>0</v>
      </c>
      <c r="CG92" s="36"/>
      <c r="CH92" s="32"/>
      <c r="CI92" s="66">
        <f t="shared" si="16"/>
        <v>81</v>
      </c>
      <c r="CJ92" s="133" t="str">
        <f t="shared" si="60"/>
        <v/>
      </c>
      <c r="CK92" s="110" t="str">
        <f t="shared" si="75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61"/>
        <v>0</v>
      </c>
      <c r="DB92" s="36"/>
      <c r="DC92" s="32"/>
      <c r="DD92" s="66">
        <f t="shared" si="17"/>
        <v>81</v>
      </c>
      <c r="DE92" s="133" t="str">
        <f t="shared" si="62"/>
        <v/>
      </c>
      <c r="DF92" s="110" t="str">
        <f t="shared" si="76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63"/>
        <v>0</v>
      </c>
      <c r="DW92" s="36"/>
      <c r="DX92" s="32"/>
      <c r="DY92" s="66">
        <f t="shared" si="18"/>
        <v>81</v>
      </c>
      <c r="DZ92" s="133" t="str">
        <f t="shared" si="64"/>
        <v/>
      </c>
      <c r="EA92" s="110" t="str">
        <f t="shared" si="77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65"/>
        <v>0</v>
      </c>
      <c r="ER92" s="36"/>
      <c r="ES92" s="32"/>
      <c r="ET92" s="66">
        <f t="shared" si="19"/>
        <v>81</v>
      </c>
      <c r="EU92" s="133" t="str">
        <f t="shared" si="66"/>
        <v/>
      </c>
      <c r="EV92" s="110" t="str">
        <f t="shared" si="78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7"/>
        <v>0</v>
      </c>
      <c r="FM92" s="36"/>
      <c r="FN92" s="32"/>
      <c r="FO92" s="66">
        <f t="shared" si="20"/>
        <v>81</v>
      </c>
      <c r="FP92" s="133" t="str">
        <f t="shared" si="68"/>
        <v/>
      </c>
      <c r="FQ92" s="110" t="str">
        <f t="shared" si="79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9"/>
        <v>0</v>
      </c>
      <c r="GH92" s="36"/>
      <c r="GI92" s="32"/>
      <c r="GJ92" s="66">
        <f t="shared" si="21"/>
        <v>81</v>
      </c>
      <c r="GK92" s="133" t="str">
        <f t="shared" si="70"/>
        <v/>
      </c>
      <c r="GL92" s="110" t="str">
        <f t="shared" si="80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71"/>
        <v>0</v>
      </c>
      <c r="HC92" s="36"/>
      <c r="HD92" s="33"/>
      <c r="HE92" s="121" t="str">
        <f t="shared" si="52"/>
        <v/>
      </c>
      <c r="HF92" s="121" t="str">
        <f t="shared" si="53"/>
        <v/>
      </c>
    </row>
    <row r="93" spans="2:214" ht="39.950000000000003" hidden="1" customHeight="1" x14ac:dyDescent="0.15">
      <c r="B93" s="32"/>
      <c r="C93" s="66">
        <f t="shared" si="12"/>
        <v>82</v>
      </c>
      <c r="D93" s="73"/>
      <c r="E93" s="68"/>
      <c r="F93" s="75"/>
      <c r="G93" s="76"/>
      <c r="H93" s="76"/>
      <c r="I93" s="76"/>
      <c r="J93" s="76"/>
      <c r="K93" s="76"/>
      <c r="L93" s="76"/>
      <c r="M93" s="76"/>
      <c r="N93" s="76"/>
      <c r="O93" s="77"/>
      <c r="P93" s="77"/>
      <c r="Q93" s="77"/>
      <c r="R93" s="77"/>
      <c r="S93" s="77"/>
      <c r="T93" s="78"/>
      <c r="U93" s="137">
        <f t="shared" si="40"/>
        <v>0</v>
      </c>
      <c r="V93" s="36"/>
      <c r="W93" s="32"/>
      <c r="X93" s="66">
        <f t="shared" si="13"/>
        <v>82</v>
      </c>
      <c r="Y93" s="133" t="str">
        <f t="shared" si="54"/>
        <v/>
      </c>
      <c r="Z93" s="110" t="str">
        <f t="shared" si="72"/>
        <v/>
      </c>
      <c r="AA93" s="75"/>
      <c r="AB93" s="76"/>
      <c r="AC93" s="76"/>
      <c r="AD93" s="76"/>
      <c r="AE93" s="76"/>
      <c r="AF93" s="76"/>
      <c r="AG93" s="76"/>
      <c r="AH93" s="76"/>
      <c r="AI93" s="76"/>
      <c r="AJ93" s="77"/>
      <c r="AK93" s="77"/>
      <c r="AL93" s="77"/>
      <c r="AM93" s="77"/>
      <c r="AN93" s="77"/>
      <c r="AO93" s="78"/>
      <c r="AP93" s="135">
        <f t="shared" si="55"/>
        <v>0</v>
      </c>
      <c r="AQ93" s="36"/>
      <c r="AR93" s="32"/>
      <c r="AS93" s="66">
        <f t="shared" si="14"/>
        <v>82</v>
      </c>
      <c r="AT93" s="133" t="str">
        <f t="shared" si="56"/>
        <v/>
      </c>
      <c r="AU93" s="110" t="str">
        <f t="shared" si="73"/>
        <v/>
      </c>
      <c r="AV93" s="75"/>
      <c r="AW93" s="76"/>
      <c r="AX93" s="76"/>
      <c r="AY93" s="76"/>
      <c r="AZ93" s="76"/>
      <c r="BA93" s="76"/>
      <c r="BB93" s="76"/>
      <c r="BC93" s="76"/>
      <c r="BD93" s="76"/>
      <c r="BE93" s="77"/>
      <c r="BF93" s="77"/>
      <c r="BG93" s="77"/>
      <c r="BH93" s="77"/>
      <c r="BI93" s="77"/>
      <c r="BJ93" s="78"/>
      <c r="BK93" s="135">
        <f t="shared" si="57"/>
        <v>0</v>
      </c>
      <c r="BL93" s="36"/>
      <c r="BM93" s="32"/>
      <c r="BN93" s="66">
        <f t="shared" si="15"/>
        <v>82</v>
      </c>
      <c r="BO93" s="133" t="str">
        <f t="shared" si="58"/>
        <v/>
      </c>
      <c r="BP93" s="110" t="str">
        <f t="shared" si="74"/>
        <v/>
      </c>
      <c r="BQ93" s="75"/>
      <c r="BR93" s="76"/>
      <c r="BS93" s="76"/>
      <c r="BT93" s="76"/>
      <c r="BU93" s="76"/>
      <c r="BV93" s="76"/>
      <c r="BW93" s="76"/>
      <c r="BX93" s="76"/>
      <c r="BY93" s="76"/>
      <c r="BZ93" s="77"/>
      <c r="CA93" s="77"/>
      <c r="CB93" s="77"/>
      <c r="CC93" s="77"/>
      <c r="CD93" s="77"/>
      <c r="CE93" s="78"/>
      <c r="CF93" s="135">
        <f t="shared" si="59"/>
        <v>0</v>
      </c>
      <c r="CG93" s="36"/>
      <c r="CH93" s="32"/>
      <c r="CI93" s="66">
        <f t="shared" si="16"/>
        <v>82</v>
      </c>
      <c r="CJ93" s="133" t="str">
        <f t="shared" si="60"/>
        <v/>
      </c>
      <c r="CK93" s="110" t="str">
        <f t="shared" si="75"/>
        <v/>
      </c>
      <c r="CL93" s="75"/>
      <c r="CM93" s="76"/>
      <c r="CN93" s="76"/>
      <c r="CO93" s="76"/>
      <c r="CP93" s="76"/>
      <c r="CQ93" s="76"/>
      <c r="CR93" s="76"/>
      <c r="CS93" s="76"/>
      <c r="CT93" s="76"/>
      <c r="CU93" s="77"/>
      <c r="CV93" s="77"/>
      <c r="CW93" s="77"/>
      <c r="CX93" s="77"/>
      <c r="CY93" s="77"/>
      <c r="CZ93" s="78"/>
      <c r="DA93" s="135">
        <f t="shared" si="61"/>
        <v>0</v>
      </c>
      <c r="DB93" s="36"/>
      <c r="DC93" s="32"/>
      <c r="DD93" s="66">
        <f t="shared" si="17"/>
        <v>82</v>
      </c>
      <c r="DE93" s="133" t="str">
        <f t="shared" si="62"/>
        <v/>
      </c>
      <c r="DF93" s="110" t="str">
        <f t="shared" si="76"/>
        <v/>
      </c>
      <c r="DG93" s="75"/>
      <c r="DH93" s="76"/>
      <c r="DI93" s="76"/>
      <c r="DJ93" s="76"/>
      <c r="DK93" s="76"/>
      <c r="DL93" s="76"/>
      <c r="DM93" s="76"/>
      <c r="DN93" s="76"/>
      <c r="DO93" s="76"/>
      <c r="DP93" s="77"/>
      <c r="DQ93" s="77"/>
      <c r="DR93" s="77"/>
      <c r="DS93" s="77"/>
      <c r="DT93" s="77"/>
      <c r="DU93" s="78"/>
      <c r="DV93" s="135">
        <f t="shared" si="63"/>
        <v>0</v>
      </c>
      <c r="DW93" s="36"/>
      <c r="DX93" s="32"/>
      <c r="DY93" s="66">
        <f t="shared" si="18"/>
        <v>82</v>
      </c>
      <c r="DZ93" s="133" t="str">
        <f t="shared" si="64"/>
        <v/>
      </c>
      <c r="EA93" s="110" t="str">
        <f t="shared" si="77"/>
        <v/>
      </c>
      <c r="EB93" s="75"/>
      <c r="EC93" s="76"/>
      <c r="ED93" s="76"/>
      <c r="EE93" s="76"/>
      <c r="EF93" s="76"/>
      <c r="EG93" s="76"/>
      <c r="EH93" s="76"/>
      <c r="EI93" s="76"/>
      <c r="EJ93" s="76"/>
      <c r="EK93" s="77"/>
      <c r="EL93" s="77"/>
      <c r="EM93" s="77"/>
      <c r="EN93" s="77"/>
      <c r="EO93" s="77"/>
      <c r="EP93" s="78"/>
      <c r="EQ93" s="135">
        <f t="shared" si="65"/>
        <v>0</v>
      </c>
      <c r="ER93" s="36"/>
      <c r="ES93" s="32"/>
      <c r="ET93" s="66">
        <f t="shared" si="19"/>
        <v>82</v>
      </c>
      <c r="EU93" s="133" t="str">
        <f t="shared" si="66"/>
        <v/>
      </c>
      <c r="EV93" s="110" t="str">
        <f t="shared" si="78"/>
        <v/>
      </c>
      <c r="EW93" s="75"/>
      <c r="EX93" s="76"/>
      <c r="EY93" s="76"/>
      <c r="EZ93" s="76"/>
      <c r="FA93" s="76"/>
      <c r="FB93" s="76"/>
      <c r="FC93" s="76"/>
      <c r="FD93" s="76"/>
      <c r="FE93" s="76"/>
      <c r="FF93" s="77"/>
      <c r="FG93" s="77"/>
      <c r="FH93" s="77"/>
      <c r="FI93" s="77"/>
      <c r="FJ93" s="77"/>
      <c r="FK93" s="78"/>
      <c r="FL93" s="135">
        <f t="shared" si="67"/>
        <v>0</v>
      </c>
      <c r="FM93" s="36"/>
      <c r="FN93" s="32"/>
      <c r="FO93" s="66">
        <f t="shared" si="20"/>
        <v>82</v>
      </c>
      <c r="FP93" s="133" t="str">
        <f t="shared" si="68"/>
        <v/>
      </c>
      <c r="FQ93" s="110" t="str">
        <f t="shared" si="79"/>
        <v/>
      </c>
      <c r="FR93" s="75"/>
      <c r="FS93" s="76"/>
      <c r="FT93" s="76"/>
      <c r="FU93" s="76"/>
      <c r="FV93" s="76"/>
      <c r="FW93" s="76"/>
      <c r="FX93" s="76"/>
      <c r="FY93" s="76"/>
      <c r="FZ93" s="76"/>
      <c r="GA93" s="77"/>
      <c r="GB93" s="77"/>
      <c r="GC93" s="77"/>
      <c r="GD93" s="77"/>
      <c r="GE93" s="77"/>
      <c r="GF93" s="78"/>
      <c r="GG93" s="135">
        <f t="shared" si="69"/>
        <v>0</v>
      </c>
      <c r="GH93" s="36"/>
      <c r="GI93" s="32"/>
      <c r="GJ93" s="66">
        <f t="shared" si="21"/>
        <v>82</v>
      </c>
      <c r="GK93" s="133" t="str">
        <f t="shared" si="70"/>
        <v/>
      </c>
      <c r="GL93" s="110" t="str">
        <f t="shared" si="80"/>
        <v/>
      </c>
      <c r="GM93" s="75"/>
      <c r="GN93" s="76"/>
      <c r="GO93" s="76"/>
      <c r="GP93" s="76"/>
      <c r="GQ93" s="76"/>
      <c r="GR93" s="76"/>
      <c r="GS93" s="76"/>
      <c r="GT93" s="76"/>
      <c r="GU93" s="76"/>
      <c r="GV93" s="77"/>
      <c r="GW93" s="77"/>
      <c r="GX93" s="77"/>
      <c r="GY93" s="77"/>
      <c r="GZ93" s="77"/>
      <c r="HA93" s="78"/>
      <c r="HB93" s="135">
        <f t="shared" si="71"/>
        <v>0</v>
      </c>
      <c r="HC93" s="36"/>
      <c r="HD93" s="33"/>
      <c r="HE93" s="121" t="str">
        <f t="shared" si="52"/>
        <v/>
      </c>
      <c r="HF93" s="121" t="str">
        <f t="shared" si="53"/>
        <v/>
      </c>
    </row>
    <row r="94" spans="2:214" ht="39.950000000000003" hidden="1" customHeight="1" x14ac:dyDescent="0.15">
      <c r="B94" s="32"/>
      <c r="C94" s="66">
        <f t="shared" si="12"/>
        <v>83</v>
      </c>
      <c r="D94" s="73"/>
      <c r="E94" s="68"/>
      <c r="F94" s="79"/>
      <c r="G94" s="69"/>
      <c r="H94" s="69"/>
      <c r="I94" s="69"/>
      <c r="J94" s="69"/>
      <c r="K94" s="69"/>
      <c r="L94" s="69"/>
      <c r="M94" s="69"/>
      <c r="N94" s="69"/>
      <c r="O94" s="70"/>
      <c r="P94" s="70"/>
      <c r="Q94" s="70"/>
      <c r="R94" s="70"/>
      <c r="S94" s="70"/>
      <c r="T94" s="71"/>
      <c r="U94" s="136">
        <f t="shared" si="40"/>
        <v>0</v>
      </c>
      <c r="V94" s="36"/>
      <c r="W94" s="32"/>
      <c r="X94" s="66">
        <f t="shared" si="13"/>
        <v>83</v>
      </c>
      <c r="Y94" s="133" t="str">
        <f t="shared" si="54"/>
        <v/>
      </c>
      <c r="Z94" s="110" t="str">
        <f t="shared" si="72"/>
        <v/>
      </c>
      <c r="AA94" s="79"/>
      <c r="AB94" s="69"/>
      <c r="AC94" s="69"/>
      <c r="AD94" s="69"/>
      <c r="AE94" s="69"/>
      <c r="AF94" s="69"/>
      <c r="AG94" s="69"/>
      <c r="AH94" s="69"/>
      <c r="AI94" s="69"/>
      <c r="AJ94" s="70"/>
      <c r="AK94" s="70"/>
      <c r="AL94" s="70"/>
      <c r="AM94" s="70"/>
      <c r="AN94" s="70"/>
      <c r="AO94" s="71"/>
      <c r="AP94" s="135">
        <f t="shared" si="55"/>
        <v>0</v>
      </c>
      <c r="AQ94" s="36"/>
      <c r="AR94" s="32"/>
      <c r="AS94" s="66">
        <f t="shared" si="14"/>
        <v>83</v>
      </c>
      <c r="AT94" s="133" t="str">
        <f t="shared" si="56"/>
        <v/>
      </c>
      <c r="AU94" s="110" t="str">
        <f t="shared" si="73"/>
        <v/>
      </c>
      <c r="AV94" s="79"/>
      <c r="AW94" s="69"/>
      <c r="AX94" s="69"/>
      <c r="AY94" s="69"/>
      <c r="AZ94" s="69"/>
      <c r="BA94" s="69"/>
      <c r="BB94" s="69"/>
      <c r="BC94" s="69"/>
      <c r="BD94" s="69"/>
      <c r="BE94" s="70"/>
      <c r="BF94" s="70"/>
      <c r="BG94" s="70"/>
      <c r="BH94" s="70"/>
      <c r="BI94" s="70"/>
      <c r="BJ94" s="71"/>
      <c r="BK94" s="135">
        <f t="shared" si="57"/>
        <v>0</v>
      </c>
      <c r="BL94" s="36"/>
      <c r="BM94" s="32"/>
      <c r="BN94" s="66">
        <f t="shared" si="15"/>
        <v>83</v>
      </c>
      <c r="BO94" s="133" t="str">
        <f t="shared" si="58"/>
        <v/>
      </c>
      <c r="BP94" s="110" t="str">
        <f t="shared" si="74"/>
        <v/>
      </c>
      <c r="BQ94" s="79"/>
      <c r="BR94" s="69"/>
      <c r="BS94" s="69"/>
      <c r="BT94" s="69"/>
      <c r="BU94" s="69"/>
      <c r="BV94" s="69"/>
      <c r="BW94" s="69"/>
      <c r="BX94" s="69"/>
      <c r="BY94" s="69"/>
      <c r="BZ94" s="70"/>
      <c r="CA94" s="70"/>
      <c r="CB94" s="70"/>
      <c r="CC94" s="70"/>
      <c r="CD94" s="70"/>
      <c r="CE94" s="71"/>
      <c r="CF94" s="135">
        <f t="shared" si="59"/>
        <v>0</v>
      </c>
      <c r="CG94" s="36"/>
      <c r="CH94" s="32"/>
      <c r="CI94" s="66">
        <f t="shared" si="16"/>
        <v>83</v>
      </c>
      <c r="CJ94" s="133" t="str">
        <f t="shared" si="60"/>
        <v/>
      </c>
      <c r="CK94" s="110" t="str">
        <f t="shared" si="75"/>
        <v/>
      </c>
      <c r="CL94" s="79"/>
      <c r="CM94" s="69"/>
      <c r="CN94" s="69"/>
      <c r="CO94" s="69"/>
      <c r="CP94" s="69"/>
      <c r="CQ94" s="69"/>
      <c r="CR94" s="69"/>
      <c r="CS94" s="69"/>
      <c r="CT94" s="69"/>
      <c r="CU94" s="70"/>
      <c r="CV94" s="70"/>
      <c r="CW94" s="70"/>
      <c r="CX94" s="70"/>
      <c r="CY94" s="70"/>
      <c r="CZ94" s="71"/>
      <c r="DA94" s="135">
        <f t="shared" si="61"/>
        <v>0</v>
      </c>
      <c r="DB94" s="36"/>
      <c r="DC94" s="32"/>
      <c r="DD94" s="66">
        <f t="shared" si="17"/>
        <v>83</v>
      </c>
      <c r="DE94" s="133" t="str">
        <f t="shared" si="62"/>
        <v/>
      </c>
      <c r="DF94" s="110" t="str">
        <f t="shared" si="76"/>
        <v/>
      </c>
      <c r="DG94" s="79"/>
      <c r="DH94" s="69"/>
      <c r="DI94" s="69"/>
      <c r="DJ94" s="69"/>
      <c r="DK94" s="69"/>
      <c r="DL94" s="69"/>
      <c r="DM94" s="69"/>
      <c r="DN94" s="69"/>
      <c r="DO94" s="69"/>
      <c r="DP94" s="70"/>
      <c r="DQ94" s="70"/>
      <c r="DR94" s="70"/>
      <c r="DS94" s="70"/>
      <c r="DT94" s="70"/>
      <c r="DU94" s="71"/>
      <c r="DV94" s="135">
        <f t="shared" si="63"/>
        <v>0</v>
      </c>
      <c r="DW94" s="36"/>
      <c r="DX94" s="32"/>
      <c r="DY94" s="66">
        <f t="shared" si="18"/>
        <v>83</v>
      </c>
      <c r="DZ94" s="133" t="str">
        <f t="shared" si="64"/>
        <v/>
      </c>
      <c r="EA94" s="110" t="str">
        <f t="shared" si="77"/>
        <v/>
      </c>
      <c r="EB94" s="79"/>
      <c r="EC94" s="69"/>
      <c r="ED94" s="69"/>
      <c r="EE94" s="69"/>
      <c r="EF94" s="69"/>
      <c r="EG94" s="69"/>
      <c r="EH94" s="69"/>
      <c r="EI94" s="69"/>
      <c r="EJ94" s="69"/>
      <c r="EK94" s="70"/>
      <c r="EL94" s="70"/>
      <c r="EM94" s="70"/>
      <c r="EN94" s="70"/>
      <c r="EO94" s="70"/>
      <c r="EP94" s="71"/>
      <c r="EQ94" s="135">
        <f t="shared" si="65"/>
        <v>0</v>
      </c>
      <c r="ER94" s="36"/>
      <c r="ES94" s="32"/>
      <c r="ET94" s="66">
        <f t="shared" si="19"/>
        <v>83</v>
      </c>
      <c r="EU94" s="133" t="str">
        <f t="shared" si="66"/>
        <v/>
      </c>
      <c r="EV94" s="110" t="str">
        <f t="shared" si="78"/>
        <v/>
      </c>
      <c r="EW94" s="79"/>
      <c r="EX94" s="69"/>
      <c r="EY94" s="69"/>
      <c r="EZ94" s="69"/>
      <c r="FA94" s="69"/>
      <c r="FB94" s="69"/>
      <c r="FC94" s="69"/>
      <c r="FD94" s="69"/>
      <c r="FE94" s="69"/>
      <c r="FF94" s="70"/>
      <c r="FG94" s="70"/>
      <c r="FH94" s="70"/>
      <c r="FI94" s="70"/>
      <c r="FJ94" s="70"/>
      <c r="FK94" s="71"/>
      <c r="FL94" s="135">
        <f t="shared" si="67"/>
        <v>0</v>
      </c>
      <c r="FM94" s="36"/>
      <c r="FN94" s="32"/>
      <c r="FO94" s="66">
        <f t="shared" si="20"/>
        <v>83</v>
      </c>
      <c r="FP94" s="133" t="str">
        <f t="shared" si="68"/>
        <v/>
      </c>
      <c r="FQ94" s="110" t="str">
        <f t="shared" si="79"/>
        <v/>
      </c>
      <c r="FR94" s="79"/>
      <c r="FS94" s="69"/>
      <c r="FT94" s="69"/>
      <c r="FU94" s="69"/>
      <c r="FV94" s="69"/>
      <c r="FW94" s="69"/>
      <c r="FX94" s="69"/>
      <c r="FY94" s="69"/>
      <c r="FZ94" s="69"/>
      <c r="GA94" s="70"/>
      <c r="GB94" s="70"/>
      <c r="GC94" s="70"/>
      <c r="GD94" s="70"/>
      <c r="GE94" s="70"/>
      <c r="GF94" s="71"/>
      <c r="GG94" s="135">
        <f t="shared" si="69"/>
        <v>0</v>
      </c>
      <c r="GH94" s="36"/>
      <c r="GI94" s="32"/>
      <c r="GJ94" s="66">
        <f t="shared" si="21"/>
        <v>83</v>
      </c>
      <c r="GK94" s="133" t="str">
        <f t="shared" si="70"/>
        <v/>
      </c>
      <c r="GL94" s="110" t="str">
        <f t="shared" si="80"/>
        <v/>
      </c>
      <c r="GM94" s="79"/>
      <c r="GN94" s="69"/>
      <c r="GO94" s="69"/>
      <c r="GP94" s="69"/>
      <c r="GQ94" s="69"/>
      <c r="GR94" s="69"/>
      <c r="GS94" s="69"/>
      <c r="GT94" s="69"/>
      <c r="GU94" s="69"/>
      <c r="GV94" s="70"/>
      <c r="GW94" s="70"/>
      <c r="GX94" s="70"/>
      <c r="GY94" s="70"/>
      <c r="GZ94" s="70"/>
      <c r="HA94" s="71"/>
      <c r="HB94" s="135">
        <f t="shared" si="71"/>
        <v>0</v>
      </c>
      <c r="HC94" s="36"/>
      <c r="HD94" s="33"/>
      <c r="HE94" s="121" t="str">
        <f t="shared" si="52"/>
        <v/>
      </c>
      <c r="HF94" s="121" t="str">
        <f t="shared" si="53"/>
        <v/>
      </c>
    </row>
    <row r="95" spans="2:214" ht="39.950000000000003" hidden="1" customHeight="1" x14ac:dyDescent="0.15">
      <c r="B95" s="32"/>
      <c r="C95" s="66">
        <f t="shared" si="12"/>
        <v>84</v>
      </c>
      <c r="D95" s="73"/>
      <c r="E95" s="68"/>
      <c r="F95" s="69"/>
      <c r="G95" s="69"/>
      <c r="H95" s="69"/>
      <c r="I95" s="69"/>
      <c r="J95" s="69"/>
      <c r="K95" s="69"/>
      <c r="L95" s="69"/>
      <c r="M95" s="69"/>
      <c r="N95" s="69"/>
      <c r="O95" s="70"/>
      <c r="P95" s="70"/>
      <c r="Q95" s="70"/>
      <c r="R95" s="70"/>
      <c r="S95" s="70"/>
      <c r="T95" s="71"/>
      <c r="U95" s="136">
        <f t="shared" si="40"/>
        <v>0</v>
      </c>
      <c r="V95" s="36"/>
      <c r="W95" s="32"/>
      <c r="X95" s="66">
        <f t="shared" si="13"/>
        <v>84</v>
      </c>
      <c r="Y95" s="133" t="str">
        <f t="shared" si="54"/>
        <v/>
      </c>
      <c r="Z95" s="110" t="str">
        <f t="shared" si="72"/>
        <v/>
      </c>
      <c r="AA95" s="69"/>
      <c r="AB95" s="69"/>
      <c r="AC95" s="69"/>
      <c r="AD95" s="69"/>
      <c r="AE95" s="69"/>
      <c r="AF95" s="69"/>
      <c r="AG95" s="69"/>
      <c r="AH95" s="69"/>
      <c r="AI95" s="69"/>
      <c r="AJ95" s="70"/>
      <c r="AK95" s="70"/>
      <c r="AL95" s="70"/>
      <c r="AM95" s="70"/>
      <c r="AN95" s="70"/>
      <c r="AO95" s="71"/>
      <c r="AP95" s="135">
        <f t="shared" si="55"/>
        <v>0</v>
      </c>
      <c r="AQ95" s="36"/>
      <c r="AR95" s="32"/>
      <c r="AS95" s="66">
        <f t="shared" si="14"/>
        <v>84</v>
      </c>
      <c r="AT95" s="133" t="str">
        <f t="shared" si="56"/>
        <v/>
      </c>
      <c r="AU95" s="110" t="str">
        <f t="shared" si="73"/>
        <v/>
      </c>
      <c r="AV95" s="69"/>
      <c r="AW95" s="69"/>
      <c r="AX95" s="69"/>
      <c r="AY95" s="69"/>
      <c r="AZ95" s="69"/>
      <c r="BA95" s="69"/>
      <c r="BB95" s="69"/>
      <c r="BC95" s="69"/>
      <c r="BD95" s="69"/>
      <c r="BE95" s="70"/>
      <c r="BF95" s="70"/>
      <c r="BG95" s="70"/>
      <c r="BH95" s="70"/>
      <c r="BI95" s="70"/>
      <c r="BJ95" s="71"/>
      <c r="BK95" s="135">
        <f t="shared" si="57"/>
        <v>0</v>
      </c>
      <c r="BL95" s="36"/>
      <c r="BM95" s="32"/>
      <c r="BN95" s="66">
        <f t="shared" si="15"/>
        <v>84</v>
      </c>
      <c r="BO95" s="133" t="str">
        <f t="shared" si="58"/>
        <v/>
      </c>
      <c r="BP95" s="110" t="str">
        <f t="shared" si="74"/>
        <v/>
      </c>
      <c r="BQ95" s="69"/>
      <c r="BR95" s="69"/>
      <c r="BS95" s="69"/>
      <c r="BT95" s="69"/>
      <c r="BU95" s="69"/>
      <c r="BV95" s="69"/>
      <c r="BW95" s="69"/>
      <c r="BX95" s="69"/>
      <c r="BY95" s="69"/>
      <c r="BZ95" s="70"/>
      <c r="CA95" s="70"/>
      <c r="CB95" s="70"/>
      <c r="CC95" s="70"/>
      <c r="CD95" s="70"/>
      <c r="CE95" s="71"/>
      <c r="CF95" s="135">
        <f t="shared" si="59"/>
        <v>0</v>
      </c>
      <c r="CG95" s="36"/>
      <c r="CH95" s="32"/>
      <c r="CI95" s="66">
        <f t="shared" si="16"/>
        <v>84</v>
      </c>
      <c r="CJ95" s="133" t="str">
        <f t="shared" si="60"/>
        <v/>
      </c>
      <c r="CK95" s="110" t="str">
        <f t="shared" si="75"/>
        <v/>
      </c>
      <c r="CL95" s="69"/>
      <c r="CM95" s="69"/>
      <c r="CN95" s="69"/>
      <c r="CO95" s="69"/>
      <c r="CP95" s="69"/>
      <c r="CQ95" s="69"/>
      <c r="CR95" s="69"/>
      <c r="CS95" s="69"/>
      <c r="CT95" s="69"/>
      <c r="CU95" s="70"/>
      <c r="CV95" s="70"/>
      <c r="CW95" s="70"/>
      <c r="CX95" s="70"/>
      <c r="CY95" s="70"/>
      <c r="CZ95" s="71"/>
      <c r="DA95" s="135">
        <f t="shared" si="61"/>
        <v>0</v>
      </c>
      <c r="DB95" s="36"/>
      <c r="DC95" s="32"/>
      <c r="DD95" s="66">
        <f t="shared" si="17"/>
        <v>84</v>
      </c>
      <c r="DE95" s="133" t="str">
        <f t="shared" si="62"/>
        <v/>
      </c>
      <c r="DF95" s="110" t="str">
        <f t="shared" si="76"/>
        <v/>
      </c>
      <c r="DG95" s="69"/>
      <c r="DH95" s="69"/>
      <c r="DI95" s="69"/>
      <c r="DJ95" s="69"/>
      <c r="DK95" s="69"/>
      <c r="DL95" s="69"/>
      <c r="DM95" s="69"/>
      <c r="DN95" s="69"/>
      <c r="DO95" s="69"/>
      <c r="DP95" s="70"/>
      <c r="DQ95" s="70"/>
      <c r="DR95" s="70"/>
      <c r="DS95" s="70"/>
      <c r="DT95" s="70"/>
      <c r="DU95" s="71"/>
      <c r="DV95" s="135">
        <f t="shared" si="63"/>
        <v>0</v>
      </c>
      <c r="DW95" s="36"/>
      <c r="DX95" s="32"/>
      <c r="DY95" s="66">
        <f t="shared" si="18"/>
        <v>84</v>
      </c>
      <c r="DZ95" s="133" t="str">
        <f t="shared" si="64"/>
        <v/>
      </c>
      <c r="EA95" s="110" t="str">
        <f t="shared" si="77"/>
        <v/>
      </c>
      <c r="EB95" s="69"/>
      <c r="EC95" s="69"/>
      <c r="ED95" s="69"/>
      <c r="EE95" s="69"/>
      <c r="EF95" s="69"/>
      <c r="EG95" s="69"/>
      <c r="EH95" s="69"/>
      <c r="EI95" s="69"/>
      <c r="EJ95" s="69"/>
      <c r="EK95" s="70"/>
      <c r="EL95" s="70"/>
      <c r="EM95" s="70"/>
      <c r="EN95" s="70"/>
      <c r="EO95" s="70"/>
      <c r="EP95" s="71"/>
      <c r="EQ95" s="135">
        <f t="shared" si="65"/>
        <v>0</v>
      </c>
      <c r="ER95" s="36"/>
      <c r="ES95" s="32"/>
      <c r="ET95" s="66">
        <f t="shared" si="19"/>
        <v>84</v>
      </c>
      <c r="EU95" s="133" t="str">
        <f t="shared" si="66"/>
        <v/>
      </c>
      <c r="EV95" s="110" t="str">
        <f t="shared" si="78"/>
        <v/>
      </c>
      <c r="EW95" s="69"/>
      <c r="EX95" s="69"/>
      <c r="EY95" s="69"/>
      <c r="EZ95" s="69"/>
      <c r="FA95" s="69"/>
      <c r="FB95" s="69"/>
      <c r="FC95" s="69"/>
      <c r="FD95" s="69"/>
      <c r="FE95" s="69"/>
      <c r="FF95" s="70"/>
      <c r="FG95" s="70"/>
      <c r="FH95" s="70"/>
      <c r="FI95" s="70"/>
      <c r="FJ95" s="70"/>
      <c r="FK95" s="71"/>
      <c r="FL95" s="135">
        <f t="shared" si="67"/>
        <v>0</v>
      </c>
      <c r="FM95" s="36"/>
      <c r="FN95" s="32"/>
      <c r="FO95" s="66">
        <f t="shared" si="20"/>
        <v>84</v>
      </c>
      <c r="FP95" s="133" t="str">
        <f t="shared" si="68"/>
        <v/>
      </c>
      <c r="FQ95" s="110" t="str">
        <f t="shared" si="79"/>
        <v/>
      </c>
      <c r="FR95" s="69"/>
      <c r="FS95" s="69"/>
      <c r="FT95" s="69"/>
      <c r="FU95" s="69"/>
      <c r="FV95" s="69"/>
      <c r="FW95" s="69"/>
      <c r="FX95" s="69"/>
      <c r="FY95" s="69"/>
      <c r="FZ95" s="69"/>
      <c r="GA95" s="70"/>
      <c r="GB95" s="70"/>
      <c r="GC95" s="70"/>
      <c r="GD95" s="70"/>
      <c r="GE95" s="70"/>
      <c r="GF95" s="71"/>
      <c r="GG95" s="135">
        <f t="shared" si="69"/>
        <v>0</v>
      </c>
      <c r="GH95" s="36"/>
      <c r="GI95" s="32"/>
      <c r="GJ95" s="66">
        <f t="shared" si="21"/>
        <v>84</v>
      </c>
      <c r="GK95" s="133" t="str">
        <f t="shared" si="70"/>
        <v/>
      </c>
      <c r="GL95" s="110" t="str">
        <f t="shared" si="80"/>
        <v/>
      </c>
      <c r="GM95" s="69"/>
      <c r="GN95" s="69"/>
      <c r="GO95" s="69"/>
      <c r="GP95" s="69"/>
      <c r="GQ95" s="69"/>
      <c r="GR95" s="69"/>
      <c r="GS95" s="69"/>
      <c r="GT95" s="69"/>
      <c r="GU95" s="69"/>
      <c r="GV95" s="70"/>
      <c r="GW95" s="70"/>
      <c r="GX95" s="70"/>
      <c r="GY95" s="70"/>
      <c r="GZ95" s="70"/>
      <c r="HA95" s="71"/>
      <c r="HB95" s="135">
        <f t="shared" si="71"/>
        <v>0</v>
      </c>
      <c r="HC95" s="36"/>
      <c r="HD95" s="33"/>
      <c r="HE95" s="121" t="str">
        <f t="shared" si="52"/>
        <v/>
      </c>
      <c r="HF95" s="121" t="str">
        <f t="shared" si="53"/>
        <v/>
      </c>
    </row>
    <row r="96" spans="2:214" ht="39.950000000000003" hidden="1" customHeight="1" x14ac:dyDescent="0.15">
      <c r="B96" s="32"/>
      <c r="C96" s="66">
        <f t="shared" si="12"/>
        <v>85</v>
      </c>
      <c r="D96" s="73"/>
      <c r="E96" s="68"/>
      <c r="F96" s="69"/>
      <c r="G96" s="69"/>
      <c r="H96" s="69"/>
      <c r="I96" s="69"/>
      <c r="J96" s="69"/>
      <c r="K96" s="69"/>
      <c r="L96" s="69"/>
      <c r="M96" s="69"/>
      <c r="N96" s="69"/>
      <c r="O96" s="70"/>
      <c r="P96" s="70"/>
      <c r="Q96" s="70"/>
      <c r="R96" s="70"/>
      <c r="S96" s="70"/>
      <c r="T96" s="71"/>
      <c r="U96" s="136">
        <f t="shared" si="40"/>
        <v>0</v>
      </c>
      <c r="V96" s="36"/>
      <c r="W96" s="32"/>
      <c r="X96" s="66">
        <f t="shared" si="13"/>
        <v>85</v>
      </c>
      <c r="Y96" s="133" t="str">
        <f t="shared" si="54"/>
        <v/>
      </c>
      <c r="Z96" s="110" t="str">
        <f t="shared" si="72"/>
        <v/>
      </c>
      <c r="AA96" s="69"/>
      <c r="AB96" s="69"/>
      <c r="AC96" s="69"/>
      <c r="AD96" s="69"/>
      <c r="AE96" s="69"/>
      <c r="AF96" s="69"/>
      <c r="AG96" s="69"/>
      <c r="AH96" s="69"/>
      <c r="AI96" s="69"/>
      <c r="AJ96" s="70"/>
      <c r="AK96" s="70"/>
      <c r="AL96" s="70"/>
      <c r="AM96" s="70"/>
      <c r="AN96" s="70"/>
      <c r="AO96" s="71"/>
      <c r="AP96" s="135">
        <f t="shared" si="55"/>
        <v>0</v>
      </c>
      <c r="AQ96" s="36"/>
      <c r="AR96" s="32"/>
      <c r="AS96" s="66">
        <f t="shared" si="14"/>
        <v>85</v>
      </c>
      <c r="AT96" s="133" t="str">
        <f t="shared" si="56"/>
        <v/>
      </c>
      <c r="AU96" s="110" t="str">
        <f t="shared" si="73"/>
        <v/>
      </c>
      <c r="AV96" s="69"/>
      <c r="AW96" s="69"/>
      <c r="AX96" s="69"/>
      <c r="AY96" s="69"/>
      <c r="AZ96" s="69"/>
      <c r="BA96" s="69"/>
      <c r="BB96" s="69"/>
      <c r="BC96" s="69"/>
      <c r="BD96" s="69"/>
      <c r="BE96" s="70"/>
      <c r="BF96" s="70"/>
      <c r="BG96" s="70"/>
      <c r="BH96" s="70"/>
      <c r="BI96" s="70"/>
      <c r="BJ96" s="71"/>
      <c r="BK96" s="135">
        <f t="shared" si="57"/>
        <v>0</v>
      </c>
      <c r="BL96" s="36"/>
      <c r="BM96" s="32"/>
      <c r="BN96" s="66">
        <f t="shared" si="15"/>
        <v>85</v>
      </c>
      <c r="BO96" s="133" t="str">
        <f t="shared" si="58"/>
        <v/>
      </c>
      <c r="BP96" s="110" t="str">
        <f t="shared" si="74"/>
        <v/>
      </c>
      <c r="BQ96" s="69"/>
      <c r="BR96" s="69"/>
      <c r="BS96" s="69"/>
      <c r="BT96" s="69"/>
      <c r="BU96" s="69"/>
      <c r="BV96" s="69"/>
      <c r="BW96" s="69"/>
      <c r="BX96" s="69"/>
      <c r="BY96" s="69"/>
      <c r="BZ96" s="70"/>
      <c r="CA96" s="70"/>
      <c r="CB96" s="70"/>
      <c r="CC96" s="70"/>
      <c r="CD96" s="70"/>
      <c r="CE96" s="71"/>
      <c r="CF96" s="135">
        <f t="shared" si="59"/>
        <v>0</v>
      </c>
      <c r="CG96" s="36"/>
      <c r="CH96" s="32"/>
      <c r="CI96" s="66">
        <f t="shared" si="16"/>
        <v>85</v>
      </c>
      <c r="CJ96" s="133" t="str">
        <f t="shared" si="60"/>
        <v/>
      </c>
      <c r="CK96" s="110" t="str">
        <f t="shared" si="75"/>
        <v/>
      </c>
      <c r="CL96" s="69"/>
      <c r="CM96" s="69"/>
      <c r="CN96" s="69"/>
      <c r="CO96" s="69"/>
      <c r="CP96" s="69"/>
      <c r="CQ96" s="69"/>
      <c r="CR96" s="69"/>
      <c r="CS96" s="69"/>
      <c r="CT96" s="69"/>
      <c r="CU96" s="70"/>
      <c r="CV96" s="70"/>
      <c r="CW96" s="70"/>
      <c r="CX96" s="70"/>
      <c r="CY96" s="70"/>
      <c r="CZ96" s="71"/>
      <c r="DA96" s="135">
        <f t="shared" si="61"/>
        <v>0</v>
      </c>
      <c r="DB96" s="36"/>
      <c r="DC96" s="32"/>
      <c r="DD96" s="66">
        <f t="shared" si="17"/>
        <v>85</v>
      </c>
      <c r="DE96" s="133" t="str">
        <f t="shared" si="62"/>
        <v/>
      </c>
      <c r="DF96" s="110" t="str">
        <f t="shared" si="76"/>
        <v/>
      </c>
      <c r="DG96" s="69"/>
      <c r="DH96" s="69"/>
      <c r="DI96" s="69"/>
      <c r="DJ96" s="69"/>
      <c r="DK96" s="69"/>
      <c r="DL96" s="69"/>
      <c r="DM96" s="69"/>
      <c r="DN96" s="69"/>
      <c r="DO96" s="69"/>
      <c r="DP96" s="70"/>
      <c r="DQ96" s="70"/>
      <c r="DR96" s="70"/>
      <c r="DS96" s="70"/>
      <c r="DT96" s="70"/>
      <c r="DU96" s="71"/>
      <c r="DV96" s="135">
        <f t="shared" si="63"/>
        <v>0</v>
      </c>
      <c r="DW96" s="36"/>
      <c r="DX96" s="32"/>
      <c r="DY96" s="66">
        <f t="shared" si="18"/>
        <v>85</v>
      </c>
      <c r="DZ96" s="133" t="str">
        <f t="shared" si="64"/>
        <v/>
      </c>
      <c r="EA96" s="110" t="str">
        <f t="shared" si="77"/>
        <v/>
      </c>
      <c r="EB96" s="69"/>
      <c r="EC96" s="69"/>
      <c r="ED96" s="69"/>
      <c r="EE96" s="69"/>
      <c r="EF96" s="69"/>
      <c r="EG96" s="69"/>
      <c r="EH96" s="69"/>
      <c r="EI96" s="69"/>
      <c r="EJ96" s="69"/>
      <c r="EK96" s="70"/>
      <c r="EL96" s="70"/>
      <c r="EM96" s="70"/>
      <c r="EN96" s="70"/>
      <c r="EO96" s="70"/>
      <c r="EP96" s="71"/>
      <c r="EQ96" s="135">
        <f t="shared" si="65"/>
        <v>0</v>
      </c>
      <c r="ER96" s="36"/>
      <c r="ES96" s="32"/>
      <c r="ET96" s="66">
        <f t="shared" si="19"/>
        <v>85</v>
      </c>
      <c r="EU96" s="133" t="str">
        <f t="shared" si="66"/>
        <v/>
      </c>
      <c r="EV96" s="110" t="str">
        <f t="shared" si="78"/>
        <v/>
      </c>
      <c r="EW96" s="69"/>
      <c r="EX96" s="69"/>
      <c r="EY96" s="69"/>
      <c r="EZ96" s="69"/>
      <c r="FA96" s="69"/>
      <c r="FB96" s="69"/>
      <c r="FC96" s="69"/>
      <c r="FD96" s="69"/>
      <c r="FE96" s="69"/>
      <c r="FF96" s="70"/>
      <c r="FG96" s="70"/>
      <c r="FH96" s="70"/>
      <c r="FI96" s="70"/>
      <c r="FJ96" s="70"/>
      <c r="FK96" s="71"/>
      <c r="FL96" s="135">
        <f t="shared" si="67"/>
        <v>0</v>
      </c>
      <c r="FM96" s="36"/>
      <c r="FN96" s="32"/>
      <c r="FO96" s="66">
        <f t="shared" si="20"/>
        <v>85</v>
      </c>
      <c r="FP96" s="133" t="str">
        <f t="shared" si="68"/>
        <v/>
      </c>
      <c r="FQ96" s="110" t="str">
        <f t="shared" si="79"/>
        <v/>
      </c>
      <c r="FR96" s="69"/>
      <c r="FS96" s="69"/>
      <c r="FT96" s="69"/>
      <c r="FU96" s="69"/>
      <c r="FV96" s="69"/>
      <c r="FW96" s="69"/>
      <c r="FX96" s="69"/>
      <c r="FY96" s="69"/>
      <c r="FZ96" s="69"/>
      <c r="GA96" s="70"/>
      <c r="GB96" s="70"/>
      <c r="GC96" s="70"/>
      <c r="GD96" s="70"/>
      <c r="GE96" s="70"/>
      <c r="GF96" s="71"/>
      <c r="GG96" s="135">
        <f t="shared" si="69"/>
        <v>0</v>
      </c>
      <c r="GH96" s="36"/>
      <c r="GI96" s="32"/>
      <c r="GJ96" s="66">
        <f t="shared" si="21"/>
        <v>85</v>
      </c>
      <c r="GK96" s="133" t="str">
        <f t="shared" si="70"/>
        <v/>
      </c>
      <c r="GL96" s="110" t="str">
        <f t="shared" si="80"/>
        <v/>
      </c>
      <c r="GM96" s="69"/>
      <c r="GN96" s="69"/>
      <c r="GO96" s="69"/>
      <c r="GP96" s="69"/>
      <c r="GQ96" s="69"/>
      <c r="GR96" s="69"/>
      <c r="GS96" s="69"/>
      <c r="GT96" s="69"/>
      <c r="GU96" s="69"/>
      <c r="GV96" s="70"/>
      <c r="GW96" s="70"/>
      <c r="GX96" s="70"/>
      <c r="GY96" s="70"/>
      <c r="GZ96" s="70"/>
      <c r="HA96" s="71"/>
      <c r="HB96" s="135">
        <f t="shared" si="71"/>
        <v>0</v>
      </c>
      <c r="HC96" s="36"/>
      <c r="HD96" s="33"/>
      <c r="HE96" s="121" t="str">
        <f t="shared" si="52"/>
        <v/>
      </c>
      <c r="HF96" s="121" t="str">
        <f t="shared" si="53"/>
        <v/>
      </c>
    </row>
    <row r="97" spans="2:214" ht="39.950000000000003" hidden="1" customHeight="1" x14ac:dyDescent="0.15">
      <c r="B97" s="32"/>
      <c r="C97" s="66">
        <f t="shared" si="12"/>
        <v>86</v>
      </c>
      <c r="D97" s="73"/>
      <c r="E97" s="68"/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70"/>
      <c r="Q97" s="70"/>
      <c r="R97" s="70"/>
      <c r="S97" s="70"/>
      <c r="T97" s="71"/>
      <c r="U97" s="136">
        <f t="shared" si="40"/>
        <v>0</v>
      </c>
      <c r="V97" s="36"/>
      <c r="W97" s="32"/>
      <c r="X97" s="66">
        <f t="shared" si="13"/>
        <v>86</v>
      </c>
      <c r="Y97" s="133" t="str">
        <f t="shared" si="54"/>
        <v/>
      </c>
      <c r="Z97" s="110" t="str">
        <f t="shared" si="72"/>
        <v/>
      </c>
      <c r="AA97" s="69"/>
      <c r="AB97" s="69"/>
      <c r="AC97" s="69"/>
      <c r="AD97" s="69"/>
      <c r="AE97" s="69"/>
      <c r="AF97" s="69"/>
      <c r="AG97" s="69"/>
      <c r="AH97" s="69"/>
      <c r="AI97" s="69"/>
      <c r="AJ97" s="70"/>
      <c r="AK97" s="70"/>
      <c r="AL97" s="70"/>
      <c r="AM97" s="70"/>
      <c r="AN97" s="70"/>
      <c r="AO97" s="71"/>
      <c r="AP97" s="135">
        <f t="shared" si="55"/>
        <v>0</v>
      </c>
      <c r="AQ97" s="36"/>
      <c r="AR97" s="32"/>
      <c r="AS97" s="66">
        <f t="shared" si="14"/>
        <v>86</v>
      </c>
      <c r="AT97" s="133" t="str">
        <f t="shared" si="56"/>
        <v/>
      </c>
      <c r="AU97" s="110" t="str">
        <f t="shared" si="73"/>
        <v/>
      </c>
      <c r="AV97" s="69"/>
      <c r="AW97" s="69"/>
      <c r="AX97" s="69"/>
      <c r="AY97" s="69"/>
      <c r="AZ97" s="69"/>
      <c r="BA97" s="69"/>
      <c r="BB97" s="69"/>
      <c r="BC97" s="69"/>
      <c r="BD97" s="69"/>
      <c r="BE97" s="70"/>
      <c r="BF97" s="70"/>
      <c r="BG97" s="70"/>
      <c r="BH97" s="70"/>
      <c r="BI97" s="70"/>
      <c r="BJ97" s="71"/>
      <c r="BK97" s="135">
        <f t="shared" si="57"/>
        <v>0</v>
      </c>
      <c r="BL97" s="36"/>
      <c r="BM97" s="32"/>
      <c r="BN97" s="66">
        <f t="shared" si="15"/>
        <v>86</v>
      </c>
      <c r="BO97" s="133" t="str">
        <f t="shared" si="58"/>
        <v/>
      </c>
      <c r="BP97" s="110" t="str">
        <f t="shared" si="74"/>
        <v/>
      </c>
      <c r="BQ97" s="69"/>
      <c r="BR97" s="69"/>
      <c r="BS97" s="69"/>
      <c r="BT97" s="69"/>
      <c r="BU97" s="69"/>
      <c r="BV97" s="69"/>
      <c r="BW97" s="69"/>
      <c r="BX97" s="69"/>
      <c r="BY97" s="69"/>
      <c r="BZ97" s="70"/>
      <c r="CA97" s="70"/>
      <c r="CB97" s="70"/>
      <c r="CC97" s="70"/>
      <c r="CD97" s="70"/>
      <c r="CE97" s="71"/>
      <c r="CF97" s="135">
        <f t="shared" si="59"/>
        <v>0</v>
      </c>
      <c r="CG97" s="36"/>
      <c r="CH97" s="32"/>
      <c r="CI97" s="66">
        <f t="shared" si="16"/>
        <v>86</v>
      </c>
      <c r="CJ97" s="133" t="str">
        <f t="shared" si="60"/>
        <v/>
      </c>
      <c r="CK97" s="110" t="str">
        <f t="shared" si="75"/>
        <v/>
      </c>
      <c r="CL97" s="69"/>
      <c r="CM97" s="69"/>
      <c r="CN97" s="69"/>
      <c r="CO97" s="69"/>
      <c r="CP97" s="69"/>
      <c r="CQ97" s="69"/>
      <c r="CR97" s="69"/>
      <c r="CS97" s="69"/>
      <c r="CT97" s="69"/>
      <c r="CU97" s="70"/>
      <c r="CV97" s="70"/>
      <c r="CW97" s="70"/>
      <c r="CX97" s="70"/>
      <c r="CY97" s="70"/>
      <c r="CZ97" s="71"/>
      <c r="DA97" s="135">
        <f t="shared" si="61"/>
        <v>0</v>
      </c>
      <c r="DB97" s="36"/>
      <c r="DC97" s="32"/>
      <c r="DD97" s="66">
        <f t="shared" si="17"/>
        <v>86</v>
      </c>
      <c r="DE97" s="133" t="str">
        <f t="shared" si="62"/>
        <v/>
      </c>
      <c r="DF97" s="110" t="str">
        <f t="shared" si="76"/>
        <v/>
      </c>
      <c r="DG97" s="69"/>
      <c r="DH97" s="69"/>
      <c r="DI97" s="69"/>
      <c r="DJ97" s="69"/>
      <c r="DK97" s="69"/>
      <c r="DL97" s="69"/>
      <c r="DM97" s="69"/>
      <c r="DN97" s="69"/>
      <c r="DO97" s="69"/>
      <c r="DP97" s="70"/>
      <c r="DQ97" s="70"/>
      <c r="DR97" s="70"/>
      <c r="DS97" s="70"/>
      <c r="DT97" s="70"/>
      <c r="DU97" s="71"/>
      <c r="DV97" s="135">
        <f t="shared" si="63"/>
        <v>0</v>
      </c>
      <c r="DW97" s="36"/>
      <c r="DX97" s="32"/>
      <c r="DY97" s="66">
        <f t="shared" si="18"/>
        <v>86</v>
      </c>
      <c r="DZ97" s="133" t="str">
        <f t="shared" si="64"/>
        <v/>
      </c>
      <c r="EA97" s="110" t="str">
        <f t="shared" si="77"/>
        <v/>
      </c>
      <c r="EB97" s="69"/>
      <c r="EC97" s="69"/>
      <c r="ED97" s="69"/>
      <c r="EE97" s="69"/>
      <c r="EF97" s="69"/>
      <c r="EG97" s="69"/>
      <c r="EH97" s="69"/>
      <c r="EI97" s="69"/>
      <c r="EJ97" s="69"/>
      <c r="EK97" s="70"/>
      <c r="EL97" s="70"/>
      <c r="EM97" s="70"/>
      <c r="EN97" s="70"/>
      <c r="EO97" s="70"/>
      <c r="EP97" s="71"/>
      <c r="EQ97" s="135">
        <f t="shared" si="65"/>
        <v>0</v>
      </c>
      <c r="ER97" s="36"/>
      <c r="ES97" s="32"/>
      <c r="ET97" s="66">
        <f t="shared" si="19"/>
        <v>86</v>
      </c>
      <c r="EU97" s="133" t="str">
        <f t="shared" si="66"/>
        <v/>
      </c>
      <c r="EV97" s="110" t="str">
        <f t="shared" si="78"/>
        <v/>
      </c>
      <c r="EW97" s="69"/>
      <c r="EX97" s="69"/>
      <c r="EY97" s="69"/>
      <c r="EZ97" s="69"/>
      <c r="FA97" s="69"/>
      <c r="FB97" s="69"/>
      <c r="FC97" s="69"/>
      <c r="FD97" s="69"/>
      <c r="FE97" s="69"/>
      <c r="FF97" s="70"/>
      <c r="FG97" s="70"/>
      <c r="FH97" s="70"/>
      <c r="FI97" s="70"/>
      <c r="FJ97" s="70"/>
      <c r="FK97" s="71"/>
      <c r="FL97" s="135">
        <f t="shared" si="67"/>
        <v>0</v>
      </c>
      <c r="FM97" s="36"/>
      <c r="FN97" s="32"/>
      <c r="FO97" s="66">
        <f t="shared" si="20"/>
        <v>86</v>
      </c>
      <c r="FP97" s="133" t="str">
        <f t="shared" si="68"/>
        <v/>
      </c>
      <c r="FQ97" s="110" t="str">
        <f t="shared" si="79"/>
        <v/>
      </c>
      <c r="FR97" s="69"/>
      <c r="FS97" s="69"/>
      <c r="FT97" s="69"/>
      <c r="FU97" s="69"/>
      <c r="FV97" s="69"/>
      <c r="FW97" s="69"/>
      <c r="FX97" s="69"/>
      <c r="FY97" s="69"/>
      <c r="FZ97" s="69"/>
      <c r="GA97" s="70"/>
      <c r="GB97" s="70"/>
      <c r="GC97" s="70"/>
      <c r="GD97" s="70"/>
      <c r="GE97" s="70"/>
      <c r="GF97" s="71"/>
      <c r="GG97" s="135">
        <f t="shared" si="69"/>
        <v>0</v>
      </c>
      <c r="GH97" s="36"/>
      <c r="GI97" s="32"/>
      <c r="GJ97" s="66">
        <f t="shared" si="21"/>
        <v>86</v>
      </c>
      <c r="GK97" s="133" t="str">
        <f t="shared" si="70"/>
        <v/>
      </c>
      <c r="GL97" s="110" t="str">
        <f t="shared" si="80"/>
        <v/>
      </c>
      <c r="GM97" s="69"/>
      <c r="GN97" s="69"/>
      <c r="GO97" s="69"/>
      <c r="GP97" s="69"/>
      <c r="GQ97" s="69"/>
      <c r="GR97" s="69"/>
      <c r="GS97" s="69"/>
      <c r="GT97" s="69"/>
      <c r="GU97" s="69"/>
      <c r="GV97" s="70"/>
      <c r="GW97" s="70"/>
      <c r="GX97" s="70"/>
      <c r="GY97" s="70"/>
      <c r="GZ97" s="70"/>
      <c r="HA97" s="71"/>
      <c r="HB97" s="135">
        <f t="shared" si="71"/>
        <v>0</v>
      </c>
      <c r="HC97" s="36"/>
      <c r="HD97" s="33"/>
      <c r="HE97" s="121" t="str">
        <f t="shared" si="52"/>
        <v/>
      </c>
      <c r="HF97" s="121" t="str">
        <f t="shared" si="53"/>
        <v/>
      </c>
    </row>
    <row r="98" spans="2:214" ht="39.950000000000003" hidden="1" customHeight="1" x14ac:dyDescent="0.15">
      <c r="B98" s="32"/>
      <c r="C98" s="66">
        <f t="shared" si="12"/>
        <v>87</v>
      </c>
      <c r="D98" s="73"/>
      <c r="E98" s="68"/>
      <c r="F98" s="75"/>
      <c r="G98" s="76"/>
      <c r="H98" s="76"/>
      <c r="I98" s="76"/>
      <c r="J98" s="76"/>
      <c r="K98" s="76"/>
      <c r="L98" s="76"/>
      <c r="M98" s="76"/>
      <c r="N98" s="76"/>
      <c r="O98" s="77"/>
      <c r="P98" s="77"/>
      <c r="Q98" s="77"/>
      <c r="R98" s="77"/>
      <c r="S98" s="77"/>
      <c r="T98" s="78"/>
      <c r="U98" s="137">
        <f t="shared" si="40"/>
        <v>0</v>
      </c>
      <c r="V98" s="36"/>
      <c r="W98" s="32"/>
      <c r="X98" s="66">
        <f t="shared" si="13"/>
        <v>87</v>
      </c>
      <c r="Y98" s="133" t="str">
        <f t="shared" si="54"/>
        <v/>
      </c>
      <c r="Z98" s="110" t="str">
        <f t="shared" si="72"/>
        <v/>
      </c>
      <c r="AA98" s="75"/>
      <c r="AB98" s="76"/>
      <c r="AC98" s="76"/>
      <c r="AD98" s="76"/>
      <c r="AE98" s="76"/>
      <c r="AF98" s="76"/>
      <c r="AG98" s="76"/>
      <c r="AH98" s="76"/>
      <c r="AI98" s="76"/>
      <c r="AJ98" s="77"/>
      <c r="AK98" s="77"/>
      <c r="AL98" s="77"/>
      <c r="AM98" s="77"/>
      <c r="AN98" s="77"/>
      <c r="AO98" s="78"/>
      <c r="AP98" s="135">
        <f t="shared" si="55"/>
        <v>0</v>
      </c>
      <c r="AQ98" s="36"/>
      <c r="AR98" s="32"/>
      <c r="AS98" s="66">
        <f t="shared" si="14"/>
        <v>87</v>
      </c>
      <c r="AT98" s="133" t="str">
        <f t="shared" si="56"/>
        <v/>
      </c>
      <c r="AU98" s="110" t="str">
        <f t="shared" si="73"/>
        <v/>
      </c>
      <c r="AV98" s="75"/>
      <c r="AW98" s="76"/>
      <c r="AX98" s="76"/>
      <c r="AY98" s="76"/>
      <c r="AZ98" s="76"/>
      <c r="BA98" s="76"/>
      <c r="BB98" s="76"/>
      <c r="BC98" s="76"/>
      <c r="BD98" s="76"/>
      <c r="BE98" s="77"/>
      <c r="BF98" s="77"/>
      <c r="BG98" s="77"/>
      <c r="BH98" s="77"/>
      <c r="BI98" s="77"/>
      <c r="BJ98" s="78"/>
      <c r="BK98" s="135">
        <f t="shared" si="57"/>
        <v>0</v>
      </c>
      <c r="BL98" s="36"/>
      <c r="BM98" s="32"/>
      <c r="BN98" s="66">
        <f t="shared" si="15"/>
        <v>87</v>
      </c>
      <c r="BO98" s="133" t="str">
        <f t="shared" si="58"/>
        <v/>
      </c>
      <c r="BP98" s="110" t="str">
        <f t="shared" si="74"/>
        <v/>
      </c>
      <c r="BQ98" s="75"/>
      <c r="BR98" s="76"/>
      <c r="BS98" s="76"/>
      <c r="BT98" s="76"/>
      <c r="BU98" s="76"/>
      <c r="BV98" s="76"/>
      <c r="BW98" s="76"/>
      <c r="BX98" s="76"/>
      <c r="BY98" s="76"/>
      <c r="BZ98" s="77"/>
      <c r="CA98" s="77"/>
      <c r="CB98" s="77"/>
      <c r="CC98" s="77"/>
      <c r="CD98" s="77"/>
      <c r="CE98" s="78"/>
      <c r="CF98" s="135">
        <f t="shared" si="59"/>
        <v>0</v>
      </c>
      <c r="CG98" s="36"/>
      <c r="CH98" s="32"/>
      <c r="CI98" s="66">
        <f t="shared" si="16"/>
        <v>87</v>
      </c>
      <c r="CJ98" s="133" t="str">
        <f t="shared" si="60"/>
        <v/>
      </c>
      <c r="CK98" s="110" t="str">
        <f t="shared" si="75"/>
        <v/>
      </c>
      <c r="CL98" s="75"/>
      <c r="CM98" s="76"/>
      <c r="CN98" s="76"/>
      <c r="CO98" s="76"/>
      <c r="CP98" s="76"/>
      <c r="CQ98" s="76"/>
      <c r="CR98" s="76"/>
      <c r="CS98" s="76"/>
      <c r="CT98" s="76"/>
      <c r="CU98" s="77"/>
      <c r="CV98" s="77"/>
      <c r="CW98" s="77"/>
      <c r="CX98" s="77"/>
      <c r="CY98" s="77"/>
      <c r="CZ98" s="78"/>
      <c r="DA98" s="135">
        <f t="shared" si="61"/>
        <v>0</v>
      </c>
      <c r="DB98" s="36"/>
      <c r="DC98" s="32"/>
      <c r="DD98" s="66">
        <f t="shared" si="17"/>
        <v>87</v>
      </c>
      <c r="DE98" s="133" t="str">
        <f t="shared" si="62"/>
        <v/>
      </c>
      <c r="DF98" s="110" t="str">
        <f t="shared" si="76"/>
        <v/>
      </c>
      <c r="DG98" s="75"/>
      <c r="DH98" s="76"/>
      <c r="DI98" s="76"/>
      <c r="DJ98" s="76"/>
      <c r="DK98" s="76"/>
      <c r="DL98" s="76"/>
      <c r="DM98" s="76"/>
      <c r="DN98" s="76"/>
      <c r="DO98" s="76"/>
      <c r="DP98" s="77"/>
      <c r="DQ98" s="77"/>
      <c r="DR98" s="77"/>
      <c r="DS98" s="77"/>
      <c r="DT98" s="77"/>
      <c r="DU98" s="78"/>
      <c r="DV98" s="135">
        <f t="shared" si="63"/>
        <v>0</v>
      </c>
      <c r="DW98" s="36"/>
      <c r="DX98" s="32"/>
      <c r="DY98" s="66">
        <f t="shared" si="18"/>
        <v>87</v>
      </c>
      <c r="DZ98" s="133" t="str">
        <f t="shared" si="64"/>
        <v/>
      </c>
      <c r="EA98" s="110" t="str">
        <f t="shared" si="77"/>
        <v/>
      </c>
      <c r="EB98" s="75"/>
      <c r="EC98" s="76"/>
      <c r="ED98" s="76"/>
      <c r="EE98" s="76"/>
      <c r="EF98" s="76"/>
      <c r="EG98" s="76"/>
      <c r="EH98" s="76"/>
      <c r="EI98" s="76"/>
      <c r="EJ98" s="76"/>
      <c r="EK98" s="77"/>
      <c r="EL98" s="77"/>
      <c r="EM98" s="77"/>
      <c r="EN98" s="77"/>
      <c r="EO98" s="77"/>
      <c r="EP98" s="78"/>
      <c r="EQ98" s="135">
        <f t="shared" si="65"/>
        <v>0</v>
      </c>
      <c r="ER98" s="36"/>
      <c r="ES98" s="32"/>
      <c r="ET98" s="66">
        <f t="shared" si="19"/>
        <v>87</v>
      </c>
      <c r="EU98" s="133" t="str">
        <f t="shared" si="66"/>
        <v/>
      </c>
      <c r="EV98" s="110" t="str">
        <f t="shared" si="78"/>
        <v/>
      </c>
      <c r="EW98" s="75"/>
      <c r="EX98" s="76"/>
      <c r="EY98" s="76"/>
      <c r="EZ98" s="76"/>
      <c r="FA98" s="76"/>
      <c r="FB98" s="76"/>
      <c r="FC98" s="76"/>
      <c r="FD98" s="76"/>
      <c r="FE98" s="76"/>
      <c r="FF98" s="77"/>
      <c r="FG98" s="77"/>
      <c r="FH98" s="77"/>
      <c r="FI98" s="77"/>
      <c r="FJ98" s="77"/>
      <c r="FK98" s="78"/>
      <c r="FL98" s="135">
        <f t="shared" si="67"/>
        <v>0</v>
      </c>
      <c r="FM98" s="36"/>
      <c r="FN98" s="32"/>
      <c r="FO98" s="66">
        <f t="shared" si="20"/>
        <v>87</v>
      </c>
      <c r="FP98" s="133" t="str">
        <f t="shared" si="68"/>
        <v/>
      </c>
      <c r="FQ98" s="110" t="str">
        <f t="shared" si="79"/>
        <v/>
      </c>
      <c r="FR98" s="75"/>
      <c r="FS98" s="76"/>
      <c r="FT98" s="76"/>
      <c r="FU98" s="76"/>
      <c r="FV98" s="76"/>
      <c r="FW98" s="76"/>
      <c r="FX98" s="76"/>
      <c r="FY98" s="76"/>
      <c r="FZ98" s="76"/>
      <c r="GA98" s="77"/>
      <c r="GB98" s="77"/>
      <c r="GC98" s="77"/>
      <c r="GD98" s="77"/>
      <c r="GE98" s="77"/>
      <c r="GF98" s="78"/>
      <c r="GG98" s="135">
        <f t="shared" si="69"/>
        <v>0</v>
      </c>
      <c r="GH98" s="36"/>
      <c r="GI98" s="32"/>
      <c r="GJ98" s="66">
        <f t="shared" si="21"/>
        <v>87</v>
      </c>
      <c r="GK98" s="133" t="str">
        <f t="shared" si="70"/>
        <v/>
      </c>
      <c r="GL98" s="110" t="str">
        <f t="shared" si="80"/>
        <v/>
      </c>
      <c r="GM98" s="75"/>
      <c r="GN98" s="76"/>
      <c r="GO98" s="76"/>
      <c r="GP98" s="76"/>
      <c r="GQ98" s="76"/>
      <c r="GR98" s="76"/>
      <c r="GS98" s="76"/>
      <c r="GT98" s="76"/>
      <c r="GU98" s="76"/>
      <c r="GV98" s="77"/>
      <c r="GW98" s="77"/>
      <c r="GX98" s="77"/>
      <c r="GY98" s="77"/>
      <c r="GZ98" s="77"/>
      <c r="HA98" s="78"/>
      <c r="HB98" s="135">
        <f t="shared" si="71"/>
        <v>0</v>
      </c>
      <c r="HC98" s="36"/>
      <c r="HD98" s="33"/>
      <c r="HE98" s="121" t="str">
        <f t="shared" si="52"/>
        <v/>
      </c>
      <c r="HF98" s="121" t="str">
        <f t="shared" si="53"/>
        <v/>
      </c>
    </row>
    <row r="99" spans="2:214" ht="39.950000000000003" hidden="1" customHeight="1" x14ac:dyDescent="0.15">
      <c r="B99" s="32"/>
      <c r="C99" s="66">
        <f t="shared" si="12"/>
        <v>88</v>
      </c>
      <c r="D99" s="73"/>
      <c r="E99" s="68"/>
      <c r="F99" s="79"/>
      <c r="G99" s="69"/>
      <c r="H99" s="69"/>
      <c r="I99" s="69"/>
      <c r="J99" s="69"/>
      <c r="K99" s="69"/>
      <c r="L99" s="69"/>
      <c r="M99" s="69"/>
      <c r="N99" s="69"/>
      <c r="O99" s="70"/>
      <c r="P99" s="70"/>
      <c r="Q99" s="70"/>
      <c r="R99" s="70"/>
      <c r="S99" s="70"/>
      <c r="T99" s="71"/>
      <c r="U99" s="136">
        <f t="shared" si="40"/>
        <v>0</v>
      </c>
      <c r="V99" s="36"/>
      <c r="W99" s="32"/>
      <c r="X99" s="66">
        <f t="shared" si="13"/>
        <v>88</v>
      </c>
      <c r="Y99" s="133" t="str">
        <f t="shared" si="54"/>
        <v/>
      </c>
      <c r="Z99" s="110" t="str">
        <f t="shared" si="72"/>
        <v/>
      </c>
      <c r="AA99" s="79"/>
      <c r="AB99" s="69"/>
      <c r="AC99" s="69"/>
      <c r="AD99" s="69"/>
      <c r="AE99" s="69"/>
      <c r="AF99" s="69"/>
      <c r="AG99" s="69"/>
      <c r="AH99" s="69"/>
      <c r="AI99" s="69"/>
      <c r="AJ99" s="70"/>
      <c r="AK99" s="70"/>
      <c r="AL99" s="70"/>
      <c r="AM99" s="70"/>
      <c r="AN99" s="70"/>
      <c r="AO99" s="71"/>
      <c r="AP99" s="135">
        <f t="shared" si="55"/>
        <v>0</v>
      </c>
      <c r="AQ99" s="36"/>
      <c r="AR99" s="32"/>
      <c r="AS99" s="66">
        <f t="shared" si="14"/>
        <v>88</v>
      </c>
      <c r="AT99" s="133" t="str">
        <f t="shared" si="56"/>
        <v/>
      </c>
      <c r="AU99" s="110" t="str">
        <f t="shared" si="73"/>
        <v/>
      </c>
      <c r="AV99" s="79"/>
      <c r="AW99" s="69"/>
      <c r="AX99" s="69"/>
      <c r="AY99" s="69"/>
      <c r="AZ99" s="69"/>
      <c r="BA99" s="69"/>
      <c r="BB99" s="69"/>
      <c r="BC99" s="69"/>
      <c r="BD99" s="69"/>
      <c r="BE99" s="70"/>
      <c r="BF99" s="70"/>
      <c r="BG99" s="70"/>
      <c r="BH99" s="70"/>
      <c r="BI99" s="70"/>
      <c r="BJ99" s="71"/>
      <c r="BK99" s="135">
        <f t="shared" si="57"/>
        <v>0</v>
      </c>
      <c r="BL99" s="36"/>
      <c r="BM99" s="32"/>
      <c r="BN99" s="66">
        <f t="shared" si="15"/>
        <v>88</v>
      </c>
      <c r="BO99" s="133" t="str">
        <f t="shared" si="58"/>
        <v/>
      </c>
      <c r="BP99" s="110" t="str">
        <f t="shared" si="74"/>
        <v/>
      </c>
      <c r="BQ99" s="79"/>
      <c r="BR99" s="69"/>
      <c r="BS99" s="69"/>
      <c r="BT99" s="69"/>
      <c r="BU99" s="69"/>
      <c r="BV99" s="69"/>
      <c r="BW99" s="69"/>
      <c r="BX99" s="69"/>
      <c r="BY99" s="69"/>
      <c r="BZ99" s="70"/>
      <c r="CA99" s="70"/>
      <c r="CB99" s="70"/>
      <c r="CC99" s="70"/>
      <c r="CD99" s="70"/>
      <c r="CE99" s="71"/>
      <c r="CF99" s="135">
        <f t="shared" si="59"/>
        <v>0</v>
      </c>
      <c r="CG99" s="36"/>
      <c r="CH99" s="32"/>
      <c r="CI99" s="66">
        <f t="shared" si="16"/>
        <v>88</v>
      </c>
      <c r="CJ99" s="133" t="str">
        <f t="shared" si="60"/>
        <v/>
      </c>
      <c r="CK99" s="110" t="str">
        <f t="shared" si="75"/>
        <v/>
      </c>
      <c r="CL99" s="79"/>
      <c r="CM99" s="69"/>
      <c r="CN99" s="69"/>
      <c r="CO99" s="69"/>
      <c r="CP99" s="69"/>
      <c r="CQ99" s="69"/>
      <c r="CR99" s="69"/>
      <c r="CS99" s="69"/>
      <c r="CT99" s="69"/>
      <c r="CU99" s="70"/>
      <c r="CV99" s="70"/>
      <c r="CW99" s="70"/>
      <c r="CX99" s="70"/>
      <c r="CY99" s="70"/>
      <c r="CZ99" s="71"/>
      <c r="DA99" s="135">
        <f t="shared" si="61"/>
        <v>0</v>
      </c>
      <c r="DB99" s="36"/>
      <c r="DC99" s="32"/>
      <c r="DD99" s="66">
        <f t="shared" si="17"/>
        <v>88</v>
      </c>
      <c r="DE99" s="133" t="str">
        <f t="shared" si="62"/>
        <v/>
      </c>
      <c r="DF99" s="110" t="str">
        <f t="shared" si="76"/>
        <v/>
      </c>
      <c r="DG99" s="79"/>
      <c r="DH99" s="69"/>
      <c r="DI99" s="69"/>
      <c r="DJ99" s="69"/>
      <c r="DK99" s="69"/>
      <c r="DL99" s="69"/>
      <c r="DM99" s="69"/>
      <c r="DN99" s="69"/>
      <c r="DO99" s="69"/>
      <c r="DP99" s="70"/>
      <c r="DQ99" s="70"/>
      <c r="DR99" s="70"/>
      <c r="DS99" s="70"/>
      <c r="DT99" s="70"/>
      <c r="DU99" s="71"/>
      <c r="DV99" s="135">
        <f t="shared" si="63"/>
        <v>0</v>
      </c>
      <c r="DW99" s="36"/>
      <c r="DX99" s="32"/>
      <c r="DY99" s="66">
        <f t="shared" si="18"/>
        <v>88</v>
      </c>
      <c r="DZ99" s="133" t="str">
        <f t="shared" si="64"/>
        <v/>
      </c>
      <c r="EA99" s="110" t="str">
        <f t="shared" si="77"/>
        <v/>
      </c>
      <c r="EB99" s="79"/>
      <c r="EC99" s="69"/>
      <c r="ED99" s="69"/>
      <c r="EE99" s="69"/>
      <c r="EF99" s="69"/>
      <c r="EG99" s="69"/>
      <c r="EH99" s="69"/>
      <c r="EI99" s="69"/>
      <c r="EJ99" s="69"/>
      <c r="EK99" s="70"/>
      <c r="EL99" s="70"/>
      <c r="EM99" s="70"/>
      <c r="EN99" s="70"/>
      <c r="EO99" s="70"/>
      <c r="EP99" s="71"/>
      <c r="EQ99" s="135">
        <f t="shared" si="65"/>
        <v>0</v>
      </c>
      <c r="ER99" s="36"/>
      <c r="ES99" s="32"/>
      <c r="ET99" s="66">
        <f t="shared" si="19"/>
        <v>88</v>
      </c>
      <c r="EU99" s="133" t="str">
        <f t="shared" si="66"/>
        <v/>
      </c>
      <c r="EV99" s="110" t="str">
        <f t="shared" si="78"/>
        <v/>
      </c>
      <c r="EW99" s="79"/>
      <c r="EX99" s="69"/>
      <c r="EY99" s="69"/>
      <c r="EZ99" s="69"/>
      <c r="FA99" s="69"/>
      <c r="FB99" s="69"/>
      <c r="FC99" s="69"/>
      <c r="FD99" s="69"/>
      <c r="FE99" s="69"/>
      <c r="FF99" s="70"/>
      <c r="FG99" s="70"/>
      <c r="FH99" s="70"/>
      <c r="FI99" s="70"/>
      <c r="FJ99" s="70"/>
      <c r="FK99" s="71"/>
      <c r="FL99" s="135">
        <f t="shared" si="67"/>
        <v>0</v>
      </c>
      <c r="FM99" s="36"/>
      <c r="FN99" s="32"/>
      <c r="FO99" s="66">
        <f t="shared" si="20"/>
        <v>88</v>
      </c>
      <c r="FP99" s="133" t="str">
        <f t="shared" si="68"/>
        <v/>
      </c>
      <c r="FQ99" s="110" t="str">
        <f t="shared" si="79"/>
        <v/>
      </c>
      <c r="FR99" s="79"/>
      <c r="FS99" s="69"/>
      <c r="FT99" s="69"/>
      <c r="FU99" s="69"/>
      <c r="FV99" s="69"/>
      <c r="FW99" s="69"/>
      <c r="FX99" s="69"/>
      <c r="FY99" s="69"/>
      <c r="FZ99" s="69"/>
      <c r="GA99" s="70"/>
      <c r="GB99" s="70"/>
      <c r="GC99" s="70"/>
      <c r="GD99" s="70"/>
      <c r="GE99" s="70"/>
      <c r="GF99" s="71"/>
      <c r="GG99" s="135">
        <f t="shared" si="69"/>
        <v>0</v>
      </c>
      <c r="GH99" s="36"/>
      <c r="GI99" s="32"/>
      <c r="GJ99" s="66">
        <f t="shared" si="21"/>
        <v>88</v>
      </c>
      <c r="GK99" s="133" t="str">
        <f t="shared" si="70"/>
        <v/>
      </c>
      <c r="GL99" s="110" t="str">
        <f t="shared" si="80"/>
        <v/>
      </c>
      <c r="GM99" s="79"/>
      <c r="GN99" s="69"/>
      <c r="GO99" s="69"/>
      <c r="GP99" s="69"/>
      <c r="GQ99" s="69"/>
      <c r="GR99" s="69"/>
      <c r="GS99" s="69"/>
      <c r="GT99" s="69"/>
      <c r="GU99" s="69"/>
      <c r="GV99" s="70"/>
      <c r="GW99" s="70"/>
      <c r="GX99" s="70"/>
      <c r="GY99" s="70"/>
      <c r="GZ99" s="70"/>
      <c r="HA99" s="71"/>
      <c r="HB99" s="135">
        <f t="shared" si="71"/>
        <v>0</v>
      </c>
      <c r="HC99" s="36"/>
      <c r="HD99" s="33"/>
      <c r="HE99" s="121" t="str">
        <f t="shared" si="52"/>
        <v/>
      </c>
      <c r="HF99" s="121" t="str">
        <f t="shared" si="53"/>
        <v/>
      </c>
    </row>
    <row r="100" spans="2:214" ht="39.950000000000003" hidden="1" customHeight="1" x14ac:dyDescent="0.15">
      <c r="B100" s="32"/>
      <c r="C100" s="66">
        <f t="shared" si="12"/>
        <v>89</v>
      </c>
      <c r="D100" s="73"/>
      <c r="E100" s="68"/>
      <c r="F100" s="69"/>
      <c r="G100" s="69"/>
      <c r="H100" s="69"/>
      <c r="I100" s="69"/>
      <c r="J100" s="69"/>
      <c r="K100" s="69"/>
      <c r="L100" s="69"/>
      <c r="M100" s="69"/>
      <c r="N100" s="69"/>
      <c r="O100" s="70"/>
      <c r="P100" s="70"/>
      <c r="Q100" s="70"/>
      <c r="R100" s="70"/>
      <c r="S100" s="70"/>
      <c r="T100" s="71"/>
      <c r="U100" s="136">
        <f t="shared" si="40"/>
        <v>0</v>
      </c>
      <c r="V100" s="36"/>
      <c r="W100" s="32"/>
      <c r="X100" s="66">
        <f t="shared" si="13"/>
        <v>89</v>
      </c>
      <c r="Y100" s="133" t="str">
        <f t="shared" si="54"/>
        <v/>
      </c>
      <c r="Z100" s="110" t="str">
        <f t="shared" si="72"/>
        <v/>
      </c>
      <c r="AA100" s="69"/>
      <c r="AB100" s="69"/>
      <c r="AC100" s="69"/>
      <c r="AD100" s="69"/>
      <c r="AE100" s="69"/>
      <c r="AF100" s="69"/>
      <c r="AG100" s="69"/>
      <c r="AH100" s="69"/>
      <c r="AI100" s="69"/>
      <c r="AJ100" s="70"/>
      <c r="AK100" s="70"/>
      <c r="AL100" s="70"/>
      <c r="AM100" s="70"/>
      <c r="AN100" s="70"/>
      <c r="AO100" s="71"/>
      <c r="AP100" s="135">
        <f t="shared" si="55"/>
        <v>0</v>
      </c>
      <c r="AQ100" s="36"/>
      <c r="AR100" s="32"/>
      <c r="AS100" s="66">
        <f t="shared" si="14"/>
        <v>89</v>
      </c>
      <c r="AT100" s="133" t="str">
        <f t="shared" si="56"/>
        <v/>
      </c>
      <c r="AU100" s="110" t="str">
        <f t="shared" si="73"/>
        <v/>
      </c>
      <c r="AV100" s="69"/>
      <c r="AW100" s="69"/>
      <c r="AX100" s="69"/>
      <c r="AY100" s="69"/>
      <c r="AZ100" s="69"/>
      <c r="BA100" s="69"/>
      <c r="BB100" s="69"/>
      <c r="BC100" s="69"/>
      <c r="BD100" s="69"/>
      <c r="BE100" s="70"/>
      <c r="BF100" s="70"/>
      <c r="BG100" s="70"/>
      <c r="BH100" s="70"/>
      <c r="BI100" s="70"/>
      <c r="BJ100" s="71"/>
      <c r="BK100" s="135">
        <f t="shared" si="57"/>
        <v>0</v>
      </c>
      <c r="BL100" s="36"/>
      <c r="BM100" s="32"/>
      <c r="BN100" s="66">
        <f t="shared" si="15"/>
        <v>89</v>
      </c>
      <c r="BO100" s="133" t="str">
        <f t="shared" si="58"/>
        <v/>
      </c>
      <c r="BP100" s="110" t="str">
        <f t="shared" si="74"/>
        <v/>
      </c>
      <c r="BQ100" s="69"/>
      <c r="BR100" s="69"/>
      <c r="BS100" s="69"/>
      <c r="BT100" s="69"/>
      <c r="BU100" s="69"/>
      <c r="BV100" s="69"/>
      <c r="BW100" s="69"/>
      <c r="BX100" s="69"/>
      <c r="BY100" s="69"/>
      <c r="BZ100" s="70"/>
      <c r="CA100" s="70"/>
      <c r="CB100" s="70"/>
      <c r="CC100" s="70"/>
      <c r="CD100" s="70"/>
      <c r="CE100" s="71"/>
      <c r="CF100" s="135">
        <f t="shared" si="59"/>
        <v>0</v>
      </c>
      <c r="CG100" s="36"/>
      <c r="CH100" s="32"/>
      <c r="CI100" s="66">
        <f t="shared" si="16"/>
        <v>89</v>
      </c>
      <c r="CJ100" s="133" t="str">
        <f t="shared" si="60"/>
        <v/>
      </c>
      <c r="CK100" s="110" t="str">
        <f t="shared" si="75"/>
        <v/>
      </c>
      <c r="CL100" s="69"/>
      <c r="CM100" s="69"/>
      <c r="CN100" s="69"/>
      <c r="CO100" s="69"/>
      <c r="CP100" s="69"/>
      <c r="CQ100" s="69"/>
      <c r="CR100" s="69"/>
      <c r="CS100" s="69"/>
      <c r="CT100" s="69"/>
      <c r="CU100" s="70"/>
      <c r="CV100" s="70"/>
      <c r="CW100" s="70"/>
      <c r="CX100" s="70"/>
      <c r="CY100" s="70"/>
      <c r="CZ100" s="71"/>
      <c r="DA100" s="135">
        <f t="shared" si="61"/>
        <v>0</v>
      </c>
      <c r="DB100" s="36"/>
      <c r="DC100" s="32"/>
      <c r="DD100" s="66">
        <f t="shared" si="17"/>
        <v>89</v>
      </c>
      <c r="DE100" s="133" t="str">
        <f t="shared" si="62"/>
        <v/>
      </c>
      <c r="DF100" s="110" t="str">
        <f t="shared" si="76"/>
        <v/>
      </c>
      <c r="DG100" s="69"/>
      <c r="DH100" s="69"/>
      <c r="DI100" s="69"/>
      <c r="DJ100" s="69"/>
      <c r="DK100" s="69"/>
      <c r="DL100" s="69"/>
      <c r="DM100" s="69"/>
      <c r="DN100" s="69"/>
      <c r="DO100" s="69"/>
      <c r="DP100" s="70"/>
      <c r="DQ100" s="70"/>
      <c r="DR100" s="70"/>
      <c r="DS100" s="70"/>
      <c r="DT100" s="70"/>
      <c r="DU100" s="71"/>
      <c r="DV100" s="135">
        <f t="shared" si="63"/>
        <v>0</v>
      </c>
      <c r="DW100" s="36"/>
      <c r="DX100" s="32"/>
      <c r="DY100" s="66">
        <f t="shared" si="18"/>
        <v>89</v>
      </c>
      <c r="DZ100" s="133" t="str">
        <f t="shared" si="64"/>
        <v/>
      </c>
      <c r="EA100" s="110" t="str">
        <f t="shared" si="77"/>
        <v/>
      </c>
      <c r="EB100" s="69"/>
      <c r="EC100" s="69"/>
      <c r="ED100" s="69"/>
      <c r="EE100" s="69"/>
      <c r="EF100" s="69"/>
      <c r="EG100" s="69"/>
      <c r="EH100" s="69"/>
      <c r="EI100" s="69"/>
      <c r="EJ100" s="69"/>
      <c r="EK100" s="70"/>
      <c r="EL100" s="70"/>
      <c r="EM100" s="70"/>
      <c r="EN100" s="70"/>
      <c r="EO100" s="70"/>
      <c r="EP100" s="71"/>
      <c r="EQ100" s="135">
        <f t="shared" si="65"/>
        <v>0</v>
      </c>
      <c r="ER100" s="36"/>
      <c r="ES100" s="32"/>
      <c r="ET100" s="66">
        <f t="shared" si="19"/>
        <v>89</v>
      </c>
      <c r="EU100" s="133" t="str">
        <f t="shared" si="66"/>
        <v/>
      </c>
      <c r="EV100" s="110" t="str">
        <f t="shared" si="78"/>
        <v/>
      </c>
      <c r="EW100" s="69"/>
      <c r="EX100" s="69"/>
      <c r="EY100" s="69"/>
      <c r="EZ100" s="69"/>
      <c r="FA100" s="69"/>
      <c r="FB100" s="69"/>
      <c r="FC100" s="69"/>
      <c r="FD100" s="69"/>
      <c r="FE100" s="69"/>
      <c r="FF100" s="70"/>
      <c r="FG100" s="70"/>
      <c r="FH100" s="70"/>
      <c r="FI100" s="70"/>
      <c r="FJ100" s="70"/>
      <c r="FK100" s="71"/>
      <c r="FL100" s="135">
        <f t="shared" si="67"/>
        <v>0</v>
      </c>
      <c r="FM100" s="36"/>
      <c r="FN100" s="32"/>
      <c r="FO100" s="66">
        <f t="shared" si="20"/>
        <v>89</v>
      </c>
      <c r="FP100" s="133" t="str">
        <f t="shared" si="68"/>
        <v/>
      </c>
      <c r="FQ100" s="110" t="str">
        <f t="shared" si="79"/>
        <v/>
      </c>
      <c r="FR100" s="69"/>
      <c r="FS100" s="69"/>
      <c r="FT100" s="69"/>
      <c r="FU100" s="69"/>
      <c r="FV100" s="69"/>
      <c r="FW100" s="69"/>
      <c r="FX100" s="69"/>
      <c r="FY100" s="69"/>
      <c r="FZ100" s="69"/>
      <c r="GA100" s="70"/>
      <c r="GB100" s="70"/>
      <c r="GC100" s="70"/>
      <c r="GD100" s="70"/>
      <c r="GE100" s="70"/>
      <c r="GF100" s="71"/>
      <c r="GG100" s="135">
        <f t="shared" si="69"/>
        <v>0</v>
      </c>
      <c r="GH100" s="36"/>
      <c r="GI100" s="32"/>
      <c r="GJ100" s="66">
        <f t="shared" si="21"/>
        <v>89</v>
      </c>
      <c r="GK100" s="133" t="str">
        <f t="shared" si="70"/>
        <v/>
      </c>
      <c r="GL100" s="110" t="str">
        <f t="shared" si="80"/>
        <v/>
      </c>
      <c r="GM100" s="69"/>
      <c r="GN100" s="69"/>
      <c r="GO100" s="69"/>
      <c r="GP100" s="69"/>
      <c r="GQ100" s="69"/>
      <c r="GR100" s="69"/>
      <c r="GS100" s="69"/>
      <c r="GT100" s="69"/>
      <c r="GU100" s="69"/>
      <c r="GV100" s="70"/>
      <c r="GW100" s="70"/>
      <c r="GX100" s="70"/>
      <c r="GY100" s="70"/>
      <c r="GZ100" s="70"/>
      <c r="HA100" s="71"/>
      <c r="HB100" s="135">
        <f t="shared" si="71"/>
        <v>0</v>
      </c>
      <c r="HC100" s="36"/>
      <c r="HD100" s="33"/>
      <c r="HE100" s="121" t="str">
        <f t="shared" si="52"/>
        <v/>
      </c>
      <c r="HF100" s="121" t="str">
        <f t="shared" si="53"/>
        <v/>
      </c>
    </row>
    <row r="101" spans="2:214" ht="39.950000000000003" hidden="1" customHeight="1" x14ac:dyDescent="0.15">
      <c r="B101" s="32"/>
      <c r="C101" s="66">
        <f t="shared" si="12"/>
        <v>90</v>
      </c>
      <c r="D101" s="73"/>
      <c r="E101" s="68"/>
      <c r="F101" s="69"/>
      <c r="G101" s="69"/>
      <c r="H101" s="69"/>
      <c r="I101" s="69"/>
      <c r="J101" s="69"/>
      <c r="K101" s="69"/>
      <c r="L101" s="69"/>
      <c r="M101" s="69"/>
      <c r="N101" s="69"/>
      <c r="O101" s="70"/>
      <c r="P101" s="70"/>
      <c r="Q101" s="70"/>
      <c r="R101" s="70"/>
      <c r="S101" s="70"/>
      <c r="T101" s="71"/>
      <c r="U101" s="136">
        <f t="shared" si="40"/>
        <v>0</v>
      </c>
      <c r="V101" s="36"/>
      <c r="W101" s="32"/>
      <c r="X101" s="66">
        <f t="shared" si="13"/>
        <v>90</v>
      </c>
      <c r="Y101" s="133" t="str">
        <f t="shared" si="54"/>
        <v/>
      </c>
      <c r="Z101" s="110" t="str">
        <f t="shared" si="72"/>
        <v/>
      </c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70"/>
      <c r="AL101" s="70"/>
      <c r="AM101" s="70"/>
      <c r="AN101" s="70"/>
      <c r="AO101" s="71"/>
      <c r="AP101" s="135">
        <f t="shared" si="55"/>
        <v>0</v>
      </c>
      <c r="AQ101" s="36"/>
      <c r="AR101" s="32"/>
      <c r="AS101" s="66">
        <f t="shared" si="14"/>
        <v>90</v>
      </c>
      <c r="AT101" s="133" t="str">
        <f t="shared" si="56"/>
        <v/>
      </c>
      <c r="AU101" s="110" t="str">
        <f t="shared" si="73"/>
        <v/>
      </c>
      <c r="AV101" s="69"/>
      <c r="AW101" s="69"/>
      <c r="AX101" s="69"/>
      <c r="AY101" s="69"/>
      <c r="AZ101" s="69"/>
      <c r="BA101" s="69"/>
      <c r="BB101" s="69"/>
      <c r="BC101" s="69"/>
      <c r="BD101" s="69"/>
      <c r="BE101" s="70"/>
      <c r="BF101" s="70"/>
      <c r="BG101" s="70"/>
      <c r="BH101" s="70"/>
      <c r="BI101" s="70"/>
      <c r="BJ101" s="71"/>
      <c r="BK101" s="135">
        <f t="shared" si="57"/>
        <v>0</v>
      </c>
      <c r="BL101" s="36"/>
      <c r="BM101" s="32"/>
      <c r="BN101" s="66">
        <f t="shared" si="15"/>
        <v>90</v>
      </c>
      <c r="BO101" s="133" t="str">
        <f t="shared" si="58"/>
        <v/>
      </c>
      <c r="BP101" s="110" t="str">
        <f t="shared" si="74"/>
        <v/>
      </c>
      <c r="BQ101" s="69"/>
      <c r="BR101" s="69"/>
      <c r="BS101" s="69"/>
      <c r="BT101" s="69"/>
      <c r="BU101" s="69"/>
      <c r="BV101" s="69"/>
      <c r="BW101" s="69"/>
      <c r="BX101" s="69"/>
      <c r="BY101" s="69"/>
      <c r="BZ101" s="70"/>
      <c r="CA101" s="70"/>
      <c r="CB101" s="70"/>
      <c r="CC101" s="70"/>
      <c r="CD101" s="70"/>
      <c r="CE101" s="71"/>
      <c r="CF101" s="135">
        <f t="shared" si="59"/>
        <v>0</v>
      </c>
      <c r="CG101" s="36"/>
      <c r="CH101" s="32"/>
      <c r="CI101" s="66">
        <f t="shared" si="16"/>
        <v>90</v>
      </c>
      <c r="CJ101" s="133" t="str">
        <f t="shared" si="60"/>
        <v/>
      </c>
      <c r="CK101" s="110" t="str">
        <f t="shared" si="75"/>
        <v/>
      </c>
      <c r="CL101" s="69"/>
      <c r="CM101" s="69"/>
      <c r="CN101" s="69"/>
      <c r="CO101" s="69"/>
      <c r="CP101" s="69"/>
      <c r="CQ101" s="69"/>
      <c r="CR101" s="69"/>
      <c r="CS101" s="69"/>
      <c r="CT101" s="69"/>
      <c r="CU101" s="70"/>
      <c r="CV101" s="70"/>
      <c r="CW101" s="70"/>
      <c r="CX101" s="70"/>
      <c r="CY101" s="70"/>
      <c r="CZ101" s="71"/>
      <c r="DA101" s="135">
        <f t="shared" si="61"/>
        <v>0</v>
      </c>
      <c r="DB101" s="36"/>
      <c r="DC101" s="32"/>
      <c r="DD101" s="66">
        <f t="shared" si="17"/>
        <v>90</v>
      </c>
      <c r="DE101" s="133" t="str">
        <f t="shared" si="62"/>
        <v/>
      </c>
      <c r="DF101" s="110" t="str">
        <f t="shared" si="76"/>
        <v/>
      </c>
      <c r="DG101" s="69"/>
      <c r="DH101" s="69"/>
      <c r="DI101" s="69"/>
      <c r="DJ101" s="69"/>
      <c r="DK101" s="69"/>
      <c r="DL101" s="69"/>
      <c r="DM101" s="69"/>
      <c r="DN101" s="69"/>
      <c r="DO101" s="69"/>
      <c r="DP101" s="70"/>
      <c r="DQ101" s="70"/>
      <c r="DR101" s="70"/>
      <c r="DS101" s="70"/>
      <c r="DT101" s="70"/>
      <c r="DU101" s="71"/>
      <c r="DV101" s="135">
        <f t="shared" si="63"/>
        <v>0</v>
      </c>
      <c r="DW101" s="36"/>
      <c r="DX101" s="32"/>
      <c r="DY101" s="66">
        <f t="shared" si="18"/>
        <v>90</v>
      </c>
      <c r="DZ101" s="133" t="str">
        <f t="shared" si="64"/>
        <v/>
      </c>
      <c r="EA101" s="110" t="str">
        <f t="shared" si="77"/>
        <v/>
      </c>
      <c r="EB101" s="69"/>
      <c r="EC101" s="69"/>
      <c r="ED101" s="69"/>
      <c r="EE101" s="69"/>
      <c r="EF101" s="69"/>
      <c r="EG101" s="69"/>
      <c r="EH101" s="69"/>
      <c r="EI101" s="69"/>
      <c r="EJ101" s="69"/>
      <c r="EK101" s="70"/>
      <c r="EL101" s="70"/>
      <c r="EM101" s="70"/>
      <c r="EN101" s="70"/>
      <c r="EO101" s="70"/>
      <c r="EP101" s="71"/>
      <c r="EQ101" s="135">
        <f t="shared" si="65"/>
        <v>0</v>
      </c>
      <c r="ER101" s="36"/>
      <c r="ES101" s="32"/>
      <c r="ET101" s="66">
        <f t="shared" si="19"/>
        <v>90</v>
      </c>
      <c r="EU101" s="133" t="str">
        <f t="shared" si="66"/>
        <v/>
      </c>
      <c r="EV101" s="110" t="str">
        <f t="shared" si="78"/>
        <v/>
      </c>
      <c r="EW101" s="69"/>
      <c r="EX101" s="69"/>
      <c r="EY101" s="69"/>
      <c r="EZ101" s="69"/>
      <c r="FA101" s="69"/>
      <c r="FB101" s="69"/>
      <c r="FC101" s="69"/>
      <c r="FD101" s="69"/>
      <c r="FE101" s="69"/>
      <c r="FF101" s="70"/>
      <c r="FG101" s="70"/>
      <c r="FH101" s="70"/>
      <c r="FI101" s="70"/>
      <c r="FJ101" s="70"/>
      <c r="FK101" s="71"/>
      <c r="FL101" s="135">
        <f t="shared" si="67"/>
        <v>0</v>
      </c>
      <c r="FM101" s="36"/>
      <c r="FN101" s="32"/>
      <c r="FO101" s="66">
        <f t="shared" si="20"/>
        <v>90</v>
      </c>
      <c r="FP101" s="133" t="str">
        <f t="shared" si="68"/>
        <v/>
      </c>
      <c r="FQ101" s="110" t="str">
        <f t="shared" si="79"/>
        <v/>
      </c>
      <c r="FR101" s="69"/>
      <c r="FS101" s="69"/>
      <c r="FT101" s="69"/>
      <c r="FU101" s="69"/>
      <c r="FV101" s="69"/>
      <c r="FW101" s="69"/>
      <c r="FX101" s="69"/>
      <c r="FY101" s="69"/>
      <c r="FZ101" s="69"/>
      <c r="GA101" s="70"/>
      <c r="GB101" s="70"/>
      <c r="GC101" s="70"/>
      <c r="GD101" s="70"/>
      <c r="GE101" s="70"/>
      <c r="GF101" s="71"/>
      <c r="GG101" s="135">
        <f t="shared" si="69"/>
        <v>0</v>
      </c>
      <c r="GH101" s="36"/>
      <c r="GI101" s="32"/>
      <c r="GJ101" s="66">
        <f t="shared" si="21"/>
        <v>90</v>
      </c>
      <c r="GK101" s="133" t="str">
        <f t="shared" si="70"/>
        <v/>
      </c>
      <c r="GL101" s="110" t="str">
        <f t="shared" si="80"/>
        <v/>
      </c>
      <c r="GM101" s="69"/>
      <c r="GN101" s="69"/>
      <c r="GO101" s="69"/>
      <c r="GP101" s="69"/>
      <c r="GQ101" s="69"/>
      <c r="GR101" s="69"/>
      <c r="GS101" s="69"/>
      <c r="GT101" s="69"/>
      <c r="GU101" s="69"/>
      <c r="GV101" s="70"/>
      <c r="GW101" s="70"/>
      <c r="GX101" s="70"/>
      <c r="GY101" s="70"/>
      <c r="GZ101" s="70"/>
      <c r="HA101" s="71"/>
      <c r="HB101" s="135">
        <f t="shared" si="71"/>
        <v>0</v>
      </c>
      <c r="HC101" s="36"/>
      <c r="HD101" s="33"/>
      <c r="HE101" s="121" t="str">
        <f t="shared" si="52"/>
        <v/>
      </c>
      <c r="HF101" s="121" t="str">
        <f t="shared" si="53"/>
        <v/>
      </c>
    </row>
    <row r="102" spans="2:214" ht="39.950000000000003" hidden="1" customHeight="1" x14ac:dyDescent="0.15">
      <c r="B102" s="32"/>
      <c r="C102" s="66">
        <f t="shared" si="12"/>
        <v>91</v>
      </c>
      <c r="D102" s="73"/>
      <c r="E102" s="68"/>
      <c r="F102" s="69"/>
      <c r="G102" s="69"/>
      <c r="H102" s="69"/>
      <c r="I102" s="69"/>
      <c r="J102" s="69"/>
      <c r="K102" s="69"/>
      <c r="L102" s="69"/>
      <c r="M102" s="69"/>
      <c r="N102" s="69"/>
      <c r="O102" s="70"/>
      <c r="P102" s="70"/>
      <c r="Q102" s="70"/>
      <c r="R102" s="70"/>
      <c r="S102" s="70"/>
      <c r="T102" s="71"/>
      <c r="U102" s="136">
        <f t="shared" si="40"/>
        <v>0</v>
      </c>
      <c r="V102" s="36"/>
      <c r="W102" s="32"/>
      <c r="X102" s="66">
        <f t="shared" si="13"/>
        <v>91</v>
      </c>
      <c r="Y102" s="133" t="str">
        <f t="shared" si="54"/>
        <v/>
      </c>
      <c r="Z102" s="110" t="str">
        <f t="shared" si="72"/>
        <v/>
      </c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70"/>
      <c r="AL102" s="70"/>
      <c r="AM102" s="70"/>
      <c r="AN102" s="70"/>
      <c r="AO102" s="71"/>
      <c r="AP102" s="135">
        <f t="shared" si="55"/>
        <v>0</v>
      </c>
      <c r="AQ102" s="36"/>
      <c r="AR102" s="32"/>
      <c r="AS102" s="66">
        <f t="shared" si="14"/>
        <v>91</v>
      </c>
      <c r="AT102" s="133" t="str">
        <f t="shared" si="56"/>
        <v/>
      </c>
      <c r="AU102" s="110" t="str">
        <f t="shared" si="73"/>
        <v/>
      </c>
      <c r="AV102" s="69"/>
      <c r="AW102" s="69"/>
      <c r="AX102" s="69"/>
      <c r="AY102" s="69"/>
      <c r="AZ102" s="69"/>
      <c r="BA102" s="69"/>
      <c r="BB102" s="69"/>
      <c r="BC102" s="69"/>
      <c r="BD102" s="69"/>
      <c r="BE102" s="70"/>
      <c r="BF102" s="70"/>
      <c r="BG102" s="70"/>
      <c r="BH102" s="70"/>
      <c r="BI102" s="70"/>
      <c r="BJ102" s="71"/>
      <c r="BK102" s="135">
        <f t="shared" si="57"/>
        <v>0</v>
      </c>
      <c r="BL102" s="36"/>
      <c r="BM102" s="32"/>
      <c r="BN102" s="66">
        <f t="shared" si="15"/>
        <v>91</v>
      </c>
      <c r="BO102" s="133" t="str">
        <f t="shared" si="58"/>
        <v/>
      </c>
      <c r="BP102" s="110" t="str">
        <f t="shared" si="74"/>
        <v/>
      </c>
      <c r="BQ102" s="69"/>
      <c r="BR102" s="69"/>
      <c r="BS102" s="69"/>
      <c r="BT102" s="69"/>
      <c r="BU102" s="69"/>
      <c r="BV102" s="69"/>
      <c r="BW102" s="69"/>
      <c r="BX102" s="69"/>
      <c r="BY102" s="69"/>
      <c r="BZ102" s="70"/>
      <c r="CA102" s="70"/>
      <c r="CB102" s="70"/>
      <c r="CC102" s="70"/>
      <c r="CD102" s="70"/>
      <c r="CE102" s="71"/>
      <c r="CF102" s="135">
        <f t="shared" si="59"/>
        <v>0</v>
      </c>
      <c r="CG102" s="36"/>
      <c r="CH102" s="32"/>
      <c r="CI102" s="66">
        <f t="shared" si="16"/>
        <v>91</v>
      </c>
      <c r="CJ102" s="133" t="str">
        <f t="shared" si="60"/>
        <v/>
      </c>
      <c r="CK102" s="110" t="str">
        <f t="shared" si="75"/>
        <v/>
      </c>
      <c r="CL102" s="69"/>
      <c r="CM102" s="69"/>
      <c r="CN102" s="69"/>
      <c r="CO102" s="69"/>
      <c r="CP102" s="69"/>
      <c r="CQ102" s="69"/>
      <c r="CR102" s="69"/>
      <c r="CS102" s="69"/>
      <c r="CT102" s="69"/>
      <c r="CU102" s="70"/>
      <c r="CV102" s="70"/>
      <c r="CW102" s="70"/>
      <c r="CX102" s="70"/>
      <c r="CY102" s="70"/>
      <c r="CZ102" s="71"/>
      <c r="DA102" s="135">
        <f t="shared" si="61"/>
        <v>0</v>
      </c>
      <c r="DB102" s="36"/>
      <c r="DC102" s="32"/>
      <c r="DD102" s="66">
        <f t="shared" si="17"/>
        <v>91</v>
      </c>
      <c r="DE102" s="133" t="str">
        <f t="shared" si="62"/>
        <v/>
      </c>
      <c r="DF102" s="110" t="str">
        <f t="shared" si="76"/>
        <v/>
      </c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70"/>
      <c r="DR102" s="70"/>
      <c r="DS102" s="70"/>
      <c r="DT102" s="70"/>
      <c r="DU102" s="71"/>
      <c r="DV102" s="135">
        <f t="shared" si="63"/>
        <v>0</v>
      </c>
      <c r="DW102" s="36"/>
      <c r="DX102" s="32"/>
      <c r="DY102" s="66">
        <f t="shared" si="18"/>
        <v>91</v>
      </c>
      <c r="DZ102" s="133" t="str">
        <f t="shared" si="64"/>
        <v/>
      </c>
      <c r="EA102" s="110" t="str">
        <f t="shared" si="77"/>
        <v/>
      </c>
      <c r="EB102" s="69"/>
      <c r="EC102" s="69"/>
      <c r="ED102" s="69"/>
      <c r="EE102" s="69"/>
      <c r="EF102" s="69"/>
      <c r="EG102" s="69"/>
      <c r="EH102" s="69"/>
      <c r="EI102" s="69"/>
      <c r="EJ102" s="69"/>
      <c r="EK102" s="70"/>
      <c r="EL102" s="70"/>
      <c r="EM102" s="70"/>
      <c r="EN102" s="70"/>
      <c r="EO102" s="70"/>
      <c r="EP102" s="71"/>
      <c r="EQ102" s="135">
        <f t="shared" si="65"/>
        <v>0</v>
      </c>
      <c r="ER102" s="36"/>
      <c r="ES102" s="32"/>
      <c r="ET102" s="66">
        <f t="shared" si="19"/>
        <v>91</v>
      </c>
      <c r="EU102" s="133" t="str">
        <f t="shared" si="66"/>
        <v/>
      </c>
      <c r="EV102" s="110" t="str">
        <f t="shared" si="78"/>
        <v/>
      </c>
      <c r="EW102" s="69"/>
      <c r="EX102" s="69"/>
      <c r="EY102" s="69"/>
      <c r="EZ102" s="69"/>
      <c r="FA102" s="69"/>
      <c r="FB102" s="69"/>
      <c r="FC102" s="69"/>
      <c r="FD102" s="69"/>
      <c r="FE102" s="69"/>
      <c r="FF102" s="70"/>
      <c r="FG102" s="70"/>
      <c r="FH102" s="70"/>
      <c r="FI102" s="70"/>
      <c r="FJ102" s="70"/>
      <c r="FK102" s="71"/>
      <c r="FL102" s="135">
        <f t="shared" si="67"/>
        <v>0</v>
      </c>
      <c r="FM102" s="36"/>
      <c r="FN102" s="32"/>
      <c r="FO102" s="66">
        <f t="shared" si="20"/>
        <v>91</v>
      </c>
      <c r="FP102" s="133" t="str">
        <f t="shared" si="68"/>
        <v/>
      </c>
      <c r="FQ102" s="110" t="str">
        <f t="shared" si="79"/>
        <v/>
      </c>
      <c r="FR102" s="69"/>
      <c r="FS102" s="69"/>
      <c r="FT102" s="69"/>
      <c r="FU102" s="69"/>
      <c r="FV102" s="69"/>
      <c r="FW102" s="69"/>
      <c r="FX102" s="69"/>
      <c r="FY102" s="69"/>
      <c r="FZ102" s="69"/>
      <c r="GA102" s="70"/>
      <c r="GB102" s="70"/>
      <c r="GC102" s="70"/>
      <c r="GD102" s="70"/>
      <c r="GE102" s="70"/>
      <c r="GF102" s="71"/>
      <c r="GG102" s="135">
        <f t="shared" si="69"/>
        <v>0</v>
      </c>
      <c r="GH102" s="36"/>
      <c r="GI102" s="32"/>
      <c r="GJ102" s="66">
        <f t="shared" si="21"/>
        <v>91</v>
      </c>
      <c r="GK102" s="133" t="str">
        <f t="shared" si="70"/>
        <v/>
      </c>
      <c r="GL102" s="110" t="str">
        <f t="shared" si="80"/>
        <v/>
      </c>
      <c r="GM102" s="69"/>
      <c r="GN102" s="69"/>
      <c r="GO102" s="69"/>
      <c r="GP102" s="69"/>
      <c r="GQ102" s="69"/>
      <c r="GR102" s="69"/>
      <c r="GS102" s="69"/>
      <c r="GT102" s="69"/>
      <c r="GU102" s="69"/>
      <c r="GV102" s="70"/>
      <c r="GW102" s="70"/>
      <c r="GX102" s="70"/>
      <c r="GY102" s="70"/>
      <c r="GZ102" s="70"/>
      <c r="HA102" s="71"/>
      <c r="HB102" s="135">
        <f t="shared" si="71"/>
        <v>0</v>
      </c>
      <c r="HC102" s="36"/>
      <c r="HD102" s="33"/>
      <c r="HE102" s="121" t="str">
        <f t="shared" si="52"/>
        <v/>
      </c>
      <c r="HF102" s="121" t="str">
        <f t="shared" si="53"/>
        <v/>
      </c>
    </row>
    <row r="103" spans="2:214" ht="39.950000000000003" hidden="1" customHeight="1" x14ac:dyDescent="0.15">
      <c r="B103" s="32"/>
      <c r="C103" s="66">
        <f t="shared" si="12"/>
        <v>92</v>
      </c>
      <c r="D103" s="73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70"/>
      <c r="P103" s="70"/>
      <c r="Q103" s="70"/>
      <c r="R103" s="70"/>
      <c r="S103" s="70"/>
      <c r="T103" s="71"/>
      <c r="U103" s="136">
        <f t="shared" si="40"/>
        <v>0</v>
      </c>
      <c r="V103" s="36"/>
      <c r="W103" s="32"/>
      <c r="X103" s="66">
        <f t="shared" si="13"/>
        <v>92</v>
      </c>
      <c r="Y103" s="133" t="str">
        <f t="shared" si="54"/>
        <v/>
      </c>
      <c r="Z103" s="110" t="str">
        <f t="shared" si="72"/>
        <v/>
      </c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70"/>
      <c r="AL103" s="70"/>
      <c r="AM103" s="70"/>
      <c r="AN103" s="70"/>
      <c r="AO103" s="71"/>
      <c r="AP103" s="135">
        <f t="shared" si="55"/>
        <v>0</v>
      </c>
      <c r="AQ103" s="36"/>
      <c r="AR103" s="32"/>
      <c r="AS103" s="66">
        <f t="shared" si="14"/>
        <v>92</v>
      </c>
      <c r="AT103" s="133" t="str">
        <f t="shared" si="56"/>
        <v/>
      </c>
      <c r="AU103" s="110" t="str">
        <f t="shared" si="73"/>
        <v/>
      </c>
      <c r="AV103" s="69"/>
      <c r="AW103" s="69"/>
      <c r="AX103" s="69"/>
      <c r="AY103" s="69"/>
      <c r="AZ103" s="69"/>
      <c r="BA103" s="69"/>
      <c r="BB103" s="69"/>
      <c r="BC103" s="69"/>
      <c r="BD103" s="69"/>
      <c r="BE103" s="70"/>
      <c r="BF103" s="70"/>
      <c r="BG103" s="70"/>
      <c r="BH103" s="70"/>
      <c r="BI103" s="70"/>
      <c r="BJ103" s="71"/>
      <c r="BK103" s="135">
        <f t="shared" si="57"/>
        <v>0</v>
      </c>
      <c r="BL103" s="36"/>
      <c r="BM103" s="32"/>
      <c r="BN103" s="66">
        <f t="shared" si="15"/>
        <v>92</v>
      </c>
      <c r="BO103" s="133" t="str">
        <f t="shared" si="58"/>
        <v/>
      </c>
      <c r="BP103" s="110" t="str">
        <f t="shared" si="74"/>
        <v/>
      </c>
      <c r="BQ103" s="69"/>
      <c r="BR103" s="69"/>
      <c r="BS103" s="69"/>
      <c r="BT103" s="69"/>
      <c r="BU103" s="69"/>
      <c r="BV103" s="69"/>
      <c r="BW103" s="69"/>
      <c r="BX103" s="69"/>
      <c r="BY103" s="69"/>
      <c r="BZ103" s="70"/>
      <c r="CA103" s="70"/>
      <c r="CB103" s="70"/>
      <c r="CC103" s="70"/>
      <c r="CD103" s="70"/>
      <c r="CE103" s="71"/>
      <c r="CF103" s="135">
        <f t="shared" si="59"/>
        <v>0</v>
      </c>
      <c r="CG103" s="36"/>
      <c r="CH103" s="32"/>
      <c r="CI103" s="66">
        <f t="shared" si="16"/>
        <v>92</v>
      </c>
      <c r="CJ103" s="133" t="str">
        <f t="shared" si="60"/>
        <v/>
      </c>
      <c r="CK103" s="110" t="str">
        <f t="shared" si="75"/>
        <v/>
      </c>
      <c r="CL103" s="69"/>
      <c r="CM103" s="69"/>
      <c r="CN103" s="69"/>
      <c r="CO103" s="69"/>
      <c r="CP103" s="69"/>
      <c r="CQ103" s="69"/>
      <c r="CR103" s="69"/>
      <c r="CS103" s="69"/>
      <c r="CT103" s="69"/>
      <c r="CU103" s="70"/>
      <c r="CV103" s="70"/>
      <c r="CW103" s="70"/>
      <c r="CX103" s="70"/>
      <c r="CY103" s="70"/>
      <c r="CZ103" s="71"/>
      <c r="DA103" s="135">
        <f t="shared" si="61"/>
        <v>0</v>
      </c>
      <c r="DB103" s="36"/>
      <c r="DC103" s="32"/>
      <c r="DD103" s="66">
        <f t="shared" si="17"/>
        <v>92</v>
      </c>
      <c r="DE103" s="133" t="str">
        <f t="shared" si="62"/>
        <v/>
      </c>
      <c r="DF103" s="110" t="str">
        <f t="shared" si="76"/>
        <v/>
      </c>
      <c r="DG103" s="69"/>
      <c r="DH103" s="69"/>
      <c r="DI103" s="69"/>
      <c r="DJ103" s="69"/>
      <c r="DK103" s="69"/>
      <c r="DL103" s="69"/>
      <c r="DM103" s="69"/>
      <c r="DN103" s="69"/>
      <c r="DO103" s="69"/>
      <c r="DP103" s="70"/>
      <c r="DQ103" s="70"/>
      <c r="DR103" s="70"/>
      <c r="DS103" s="70"/>
      <c r="DT103" s="70"/>
      <c r="DU103" s="71"/>
      <c r="DV103" s="135">
        <f t="shared" si="63"/>
        <v>0</v>
      </c>
      <c r="DW103" s="36"/>
      <c r="DX103" s="32"/>
      <c r="DY103" s="66">
        <f t="shared" si="18"/>
        <v>92</v>
      </c>
      <c r="DZ103" s="133" t="str">
        <f t="shared" si="64"/>
        <v/>
      </c>
      <c r="EA103" s="110" t="str">
        <f t="shared" si="77"/>
        <v/>
      </c>
      <c r="EB103" s="69"/>
      <c r="EC103" s="69"/>
      <c r="ED103" s="69"/>
      <c r="EE103" s="69"/>
      <c r="EF103" s="69"/>
      <c r="EG103" s="69"/>
      <c r="EH103" s="69"/>
      <c r="EI103" s="69"/>
      <c r="EJ103" s="69"/>
      <c r="EK103" s="70"/>
      <c r="EL103" s="70"/>
      <c r="EM103" s="70"/>
      <c r="EN103" s="70"/>
      <c r="EO103" s="70"/>
      <c r="EP103" s="71"/>
      <c r="EQ103" s="135">
        <f t="shared" si="65"/>
        <v>0</v>
      </c>
      <c r="ER103" s="36"/>
      <c r="ES103" s="32"/>
      <c r="ET103" s="66">
        <f t="shared" si="19"/>
        <v>92</v>
      </c>
      <c r="EU103" s="133" t="str">
        <f t="shared" si="66"/>
        <v/>
      </c>
      <c r="EV103" s="110" t="str">
        <f t="shared" si="78"/>
        <v/>
      </c>
      <c r="EW103" s="69"/>
      <c r="EX103" s="69"/>
      <c r="EY103" s="69"/>
      <c r="EZ103" s="69"/>
      <c r="FA103" s="69"/>
      <c r="FB103" s="69"/>
      <c r="FC103" s="69"/>
      <c r="FD103" s="69"/>
      <c r="FE103" s="69"/>
      <c r="FF103" s="70"/>
      <c r="FG103" s="70"/>
      <c r="FH103" s="70"/>
      <c r="FI103" s="70"/>
      <c r="FJ103" s="70"/>
      <c r="FK103" s="71"/>
      <c r="FL103" s="135">
        <f t="shared" si="67"/>
        <v>0</v>
      </c>
      <c r="FM103" s="36"/>
      <c r="FN103" s="32"/>
      <c r="FO103" s="66">
        <f t="shared" si="20"/>
        <v>92</v>
      </c>
      <c r="FP103" s="133" t="str">
        <f t="shared" si="68"/>
        <v/>
      </c>
      <c r="FQ103" s="110" t="str">
        <f t="shared" si="79"/>
        <v/>
      </c>
      <c r="FR103" s="69"/>
      <c r="FS103" s="69"/>
      <c r="FT103" s="69"/>
      <c r="FU103" s="69"/>
      <c r="FV103" s="69"/>
      <c r="FW103" s="69"/>
      <c r="FX103" s="69"/>
      <c r="FY103" s="69"/>
      <c r="FZ103" s="69"/>
      <c r="GA103" s="70"/>
      <c r="GB103" s="70"/>
      <c r="GC103" s="70"/>
      <c r="GD103" s="70"/>
      <c r="GE103" s="70"/>
      <c r="GF103" s="71"/>
      <c r="GG103" s="135">
        <f t="shared" si="69"/>
        <v>0</v>
      </c>
      <c r="GH103" s="36"/>
      <c r="GI103" s="32"/>
      <c r="GJ103" s="66">
        <f t="shared" si="21"/>
        <v>92</v>
      </c>
      <c r="GK103" s="133" t="str">
        <f t="shared" si="70"/>
        <v/>
      </c>
      <c r="GL103" s="110" t="str">
        <f t="shared" si="80"/>
        <v/>
      </c>
      <c r="GM103" s="69"/>
      <c r="GN103" s="69"/>
      <c r="GO103" s="69"/>
      <c r="GP103" s="69"/>
      <c r="GQ103" s="69"/>
      <c r="GR103" s="69"/>
      <c r="GS103" s="69"/>
      <c r="GT103" s="69"/>
      <c r="GU103" s="69"/>
      <c r="GV103" s="70"/>
      <c r="GW103" s="70"/>
      <c r="GX103" s="70"/>
      <c r="GY103" s="70"/>
      <c r="GZ103" s="70"/>
      <c r="HA103" s="71"/>
      <c r="HB103" s="135">
        <f t="shared" si="71"/>
        <v>0</v>
      </c>
      <c r="HC103" s="36"/>
      <c r="HD103" s="33"/>
      <c r="HE103" s="121" t="str">
        <f t="shared" si="52"/>
        <v/>
      </c>
      <c r="HF103" s="121" t="str">
        <f t="shared" si="53"/>
        <v/>
      </c>
    </row>
    <row r="104" spans="2:214" ht="39.950000000000003" hidden="1" customHeight="1" x14ac:dyDescent="0.15">
      <c r="B104" s="32"/>
      <c r="C104" s="66">
        <f t="shared" si="12"/>
        <v>93</v>
      </c>
      <c r="D104" s="73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70"/>
      <c r="P104" s="70"/>
      <c r="Q104" s="70"/>
      <c r="R104" s="70"/>
      <c r="S104" s="70"/>
      <c r="T104" s="71"/>
      <c r="U104" s="136">
        <f t="shared" si="40"/>
        <v>0</v>
      </c>
      <c r="V104" s="36"/>
      <c r="W104" s="32"/>
      <c r="X104" s="66">
        <f t="shared" si="13"/>
        <v>93</v>
      </c>
      <c r="Y104" s="133" t="str">
        <f t="shared" si="54"/>
        <v/>
      </c>
      <c r="Z104" s="110" t="str">
        <f t="shared" si="72"/>
        <v/>
      </c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70"/>
      <c r="AL104" s="70"/>
      <c r="AM104" s="70"/>
      <c r="AN104" s="70"/>
      <c r="AO104" s="71"/>
      <c r="AP104" s="135">
        <f t="shared" si="55"/>
        <v>0</v>
      </c>
      <c r="AQ104" s="36"/>
      <c r="AR104" s="32"/>
      <c r="AS104" s="66">
        <f t="shared" si="14"/>
        <v>93</v>
      </c>
      <c r="AT104" s="133" t="str">
        <f t="shared" si="56"/>
        <v/>
      </c>
      <c r="AU104" s="110" t="str">
        <f t="shared" si="73"/>
        <v/>
      </c>
      <c r="AV104" s="69"/>
      <c r="AW104" s="69"/>
      <c r="AX104" s="69"/>
      <c r="AY104" s="69"/>
      <c r="AZ104" s="69"/>
      <c r="BA104" s="69"/>
      <c r="BB104" s="69"/>
      <c r="BC104" s="69"/>
      <c r="BD104" s="69"/>
      <c r="BE104" s="70"/>
      <c r="BF104" s="70"/>
      <c r="BG104" s="70"/>
      <c r="BH104" s="70"/>
      <c r="BI104" s="70"/>
      <c r="BJ104" s="71"/>
      <c r="BK104" s="135">
        <f t="shared" si="57"/>
        <v>0</v>
      </c>
      <c r="BL104" s="36"/>
      <c r="BM104" s="32"/>
      <c r="BN104" s="66">
        <f t="shared" si="15"/>
        <v>93</v>
      </c>
      <c r="BO104" s="133" t="str">
        <f t="shared" si="58"/>
        <v/>
      </c>
      <c r="BP104" s="110" t="str">
        <f t="shared" si="74"/>
        <v/>
      </c>
      <c r="BQ104" s="69"/>
      <c r="BR104" s="69"/>
      <c r="BS104" s="69"/>
      <c r="BT104" s="69"/>
      <c r="BU104" s="69"/>
      <c r="BV104" s="69"/>
      <c r="BW104" s="69"/>
      <c r="BX104" s="69"/>
      <c r="BY104" s="69"/>
      <c r="BZ104" s="70"/>
      <c r="CA104" s="70"/>
      <c r="CB104" s="70"/>
      <c r="CC104" s="70"/>
      <c r="CD104" s="70"/>
      <c r="CE104" s="71"/>
      <c r="CF104" s="135">
        <f t="shared" si="59"/>
        <v>0</v>
      </c>
      <c r="CG104" s="36"/>
      <c r="CH104" s="32"/>
      <c r="CI104" s="66">
        <f t="shared" si="16"/>
        <v>93</v>
      </c>
      <c r="CJ104" s="133" t="str">
        <f t="shared" si="60"/>
        <v/>
      </c>
      <c r="CK104" s="110" t="str">
        <f t="shared" si="75"/>
        <v/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70"/>
      <c r="CV104" s="70"/>
      <c r="CW104" s="70"/>
      <c r="CX104" s="70"/>
      <c r="CY104" s="70"/>
      <c r="CZ104" s="71"/>
      <c r="DA104" s="135">
        <f t="shared" si="61"/>
        <v>0</v>
      </c>
      <c r="DB104" s="36"/>
      <c r="DC104" s="32"/>
      <c r="DD104" s="66">
        <f t="shared" si="17"/>
        <v>93</v>
      </c>
      <c r="DE104" s="133" t="str">
        <f t="shared" si="62"/>
        <v/>
      </c>
      <c r="DF104" s="110" t="str">
        <f t="shared" si="76"/>
        <v/>
      </c>
      <c r="DG104" s="69"/>
      <c r="DH104" s="69"/>
      <c r="DI104" s="69"/>
      <c r="DJ104" s="69"/>
      <c r="DK104" s="69"/>
      <c r="DL104" s="69"/>
      <c r="DM104" s="69"/>
      <c r="DN104" s="69"/>
      <c r="DO104" s="69"/>
      <c r="DP104" s="70"/>
      <c r="DQ104" s="70"/>
      <c r="DR104" s="70"/>
      <c r="DS104" s="70"/>
      <c r="DT104" s="70"/>
      <c r="DU104" s="71"/>
      <c r="DV104" s="135">
        <f t="shared" si="63"/>
        <v>0</v>
      </c>
      <c r="DW104" s="36"/>
      <c r="DX104" s="32"/>
      <c r="DY104" s="66">
        <f t="shared" si="18"/>
        <v>93</v>
      </c>
      <c r="DZ104" s="133" t="str">
        <f t="shared" si="64"/>
        <v/>
      </c>
      <c r="EA104" s="110" t="str">
        <f t="shared" si="77"/>
        <v/>
      </c>
      <c r="EB104" s="69"/>
      <c r="EC104" s="69"/>
      <c r="ED104" s="69"/>
      <c r="EE104" s="69"/>
      <c r="EF104" s="69"/>
      <c r="EG104" s="69"/>
      <c r="EH104" s="69"/>
      <c r="EI104" s="69"/>
      <c r="EJ104" s="69"/>
      <c r="EK104" s="70"/>
      <c r="EL104" s="70"/>
      <c r="EM104" s="70"/>
      <c r="EN104" s="70"/>
      <c r="EO104" s="70"/>
      <c r="EP104" s="71"/>
      <c r="EQ104" s="135">
        <f t="shared" si="65"/>
        <v>0</v>
      </c>
      <c r="ER104" s="36"/>
      <c r="ES104" s="32"/>
      <c r="ET104" s="66">
        <f t="shared" si="19"/>
        <v>93</v>
      </c>
      <c r="EU104" s="133" t="str">
        <f t="shared" si="66"/>
        <v/>
      </c>
      <c r="EV104" s="110" t="str">
        <f t="shared" si="78"/>
        <v/>
      </c>
      <c r="EW104" s="69"/>
      <c r="EX104" s="69"/>
      <c r="EY104" s="69"/>
      <c r="EZ104" s="69"/>
      <c r="FA104" s="69"/>
      <c r="FB104" s="69"/>
      <c r="FC104" s="69"/>
      <c r="FD104" s="69"/>
      <c r="FE104" s="69"/>
      <c r="FF104" s="70"/>
      <c r="FG104" s="70"/>
      <c r="FH104" s="70"/>
      <c r="FI104" s="70"/>
      <c r="FJ104" s="70"/>
      <c r="FK104" s="71"/>
      <c r="FL104" s="135">
        <f t="shared" si="67"/>
        <v>0</v>
      </c>
      <c r="FM104" s="36"/>
      <c r="FN104" s="32"/>
      <c r="FO104" s="66">
        <f t="shared" si="20"/>
        <v>93</v>
      </c>
      <c r="FP104" s="133" t="str">
        <f t="shared" si="68"/>
        <v/>
      </c>
      <c r="FQ104" s="110" t="str">
        <f t="shared" si="79"/>
        <v/>
      </c>
      <c r="FR104" s="69"/>
      <c r="FS104" s="69"/>
      <c r="FT104" s="69"/>
      <c r="FU104" s="69"/>
      <c r="FV104" s="69"/>
      <c r="FW104" s="69"/>
      <c r="FX104" s="69"/>
      <c r="FY104" s="69"/>
      <c r="FZ104" s="69"/>
      <c r="GA104" s="70"/>
      <c r="GB104" s="70"/>
      <c r="GC104" s="70"/>
      <c r="GD104" s="70"/>
      <c r="GE104" s="70"/>
      <c r="GF104" s="71"/>
      <c r="GG104" s="135">
        <f t="shared" si="69"/>
        <v>0</v>
      </c>
      <c r="GH104" s="36"/>
      <c r="GI104" s="32"/>
      <c r="GJ104" s="66">
        <f t="shared" si="21"/>
        <v>93</v>
      </c>
      <c r="GK104" s="133" t="str">
        <f t="shared" si="70"/>
        <v/>
      </c>
      <c r="GL104" s="110" t="str">
        <f t="shared" si="80"/>
        <v/>
      </c>
      <c r="GM104" s="69"/>
      <c r="GN104" s="69"/>
      <c r="GO104" s="69"/>
      <c r="GP104" s="69"/>
      <c r="GQ104" s="69"/>
      <c r="GR104" s="69"/>
      <c r="GS104" s="69"/>
      <c r="GT104" s="69"/>
      <c r="GU104" s="69"/>
      <c r="GV104" s="70"/>
      <c r="GW104" s="70"/>
      <c r="GX104" s="70"/>
      <c r="GY104" s="70"/>
      <c r="GZ104" s="70"/>
      <c r="HA104" s="71"/>
      <c r="HB104" s="135">
        <f t="shared" si="71"/>
        <v>0</v>
      </c>
      <c r="HC104" s="36"/>
      <c r="HD104" s="33"/>
      <c r="HE104" s="121" t="str">
        <f t="shared" si="52"/>
        <v/>
      </c>
      <c r="HF104" s="121" t="str">
        <f t="shared" si="53"/>
        <v/>
      </c>
    </row>
    <row r="105" spans="2:214" ht="39.950000000000003" hidden="1" customHeight="1" x14ac:dyDescent="0.15">
      <c r="B105" s="32"/>
      <c r="C105" s="66">
        <f t="shared" si="12"/>
        <v>94</v>
      </c>
      <c r="D105" s="73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70"/>
      <c r="P105" s="70"/>
      <c r="Q105" s="70"/>
      <c r="R105" s="70"/>
      <c r="S105" s="70"/>
      <c r="T105" s="71"/>
      <c r="U105" s="136">
        <f t="shared" si="40"/>
        <v>0</v>
      </c>
      <c r="V105" s="36"/>
      <c r="W105" s="32"/>
      <c r="X105" s="66">
        <f t="shared" si="13"/>
        <v>94</v>
      </c>
      <c r="Y105" s="133" t="str">
        <f t="shared" si="54"/>
        <v/>
      </c>
      <c r="Z105" s="110" t="str">
        <f t="shared" si="72"/>
        <v/>
      </c>
      <c r="AA105" s="69"/>
      <c r="AB105" s="69"/>
      <c r="AC105" s="69"/>
      <c r="AD105" s="69"/>
      <c r="AE105" s="69"/>
      <c r="AF105" s="69"/>
      <c r="AG105" s="69"/>
      <c r="AH105" s="69"/>
      <c r="AI105" s="69"/>
      <c r="AJ105" s="70"/>
      <c r="AK105" s="70"/>
      <c r="AL105" s="70"/>
      <c r="AM105" s="70"/>
      <c r="AN105" s="70"/>
      <c r="AO105" s="71"/>
      <c r="AP105" s="135">
        <f t="shared" si="55"/>
        <v>0</v>
      </c>
      <c r="AQ105" s="36"/>
      <c r="AR105" s="32"/>
      <c r="AS105" s="66">
        <f t="shared" si="14"/>
        <v>94</v>
      </c>
      <c r="AT105" s="133" t="str">
        <f t="shared" si="56"/>
        <v/>
      </c>
      <c r="AU105" s="110" t="str">
        <f t="shared" si="73"/>
        <v/>
      </c>
      <c r="AV105" s="69"/>
      <c r="AW105" s="69"/>
      <c r="AX105" s="69"/>
      <c r="AY105" s="69"/>
      <c r="AZ105" s="69"/>
      <c r="BA105" s="69"/>
      <c r="BB105" s="69"/>
      <c r="BC105" s="69"/>
      <c r="BD105" s="69"/>
      <c r="BE105" s="70"/>
      <c r="BF105" s="70"/>
      <c r="BG105" s="70"/>
      <c r="BH105" s="70"/>
      <c r="BI105" s="70"/>
      <c r="BJ105" s="71"/>
      <c r="BK105" s="135">
        <f t="shared" si="57"/>
        <v>0</v>
      </c>
      <c r="BL105" s="36"/>
      <c r="BM105" s="32"/>
      <c r="BN105" s="66">
        <f t="shared" si="15"/>
        <v>94</v>
      </c>
      <c r="BO105" s="133" t="str">
        <f t="shared" si="58"/>
        <v/>
      </c>
      <c r="BP105" s="110" t="str">
        <f t="shared" si="74"/>
        <v/>
      </c>
      <c r="BQ105" s="69"/>
      <c r="BR105" s="69"/>
      <c r="BS105" s="69"/>
      <c r="BT105" s="69"/>
      <c r="BU105" s="69"/>
      <c r="BV105" s="69"/>
      <c r="BW105" s="69"/>
      <c r="BX105" s="69"/>
      <c r="BY105" s="69"/>
      <c r="BZ105" s="70"/>
      <c r="CA105" s="70"/>
      <c r="CB105" s="70"/>
      <c r="CC105" s="70"/>
      <c r="CD105" s="70"/>
      <c r="CE105" s="71"/>
      <c r="CF105" s="135">
        <f t="shared" si="59"/>
        <v>0</v>
      </c>
      <c r="CG105" s="36"/>
      <c r="CH105" s="32"/>
      <c r="CI105" s="66">
        <f t="shared" si="16"/>
        <v>94</v>
      </c>
      <c r="CJ105" s="133" t="str">
        <f t="shared" si="60"/>
        <v/>
      </c>
      <c r="CK105" s="110" t="str">
        <f t="shared" si="75"/>
        <v/>
      </c>
      <c r="CL105" s="69"/>
      <c r="CM105" s="69"/>
      <c r="CN105" s="69"/>
      <c r="CO105" s="69"/>
      <c r="CP105" s="69"/>
      <c r="CQ105" s="69"/>
      <c r="CR105" s="69"/>
      <c r="CS105" s="69"/>
      <c r="CT105" s="69"/>
      <c r="CU105" s="70"/>
      <c r="CV105" s="70"/>
      <c r="CW105" s="70"/>
      <c r="CX105" s="70"/>
      <c r="CY105" s="70"/>
      <c r="CZ105" s="71"/>
      <c r="DA105" s="135">
        <f t="shared" si="61"/>
        <v>0</v>
      </c>
      <c r="DB105" s="36"/>
      <c r="DC105" s="32"/>
      <c r="DD105" s="66">
        <f t="shared" si="17"/>
        <v>94</v>
      </c>
      <c r="DE105" s="133" t="str">
        <f t="shared" si="62"/>
        <v/>
      </c>
      <c r="DF105" s="110" t="str">
        <f t="shared" si="76"/>
        <v/>
      </c>
      <c r="DG105" s="69"/>
      <c r="DH105" s="69"/>
      <c r="DI105" s="69"/>
      <c r="DJ105" s="69"/>
      <c r="DK105" s="69"/>
      <c r="DL105" s="69"/>
      <c r="DM105" s="69"/>
      <c r="DN105" s="69"/>
      <c r="DO105" s="69"/>
      <c r="DP105" s="70"/>
      <c r="DQ105" s="70"/>
      <c r="DR105" s="70"/>
      <c r="DS105" s="70"/>
      <c r="DT105" s="70"/>
      <c r="DU105" s="71"/>
      <c r="DV105" s="135">
        <f t="shared" si="63"/>
        <v>0</v>
      </c>
      <c r="DW105" s="36"/>
      <c r="DX105" s="32"/>
      <c r="DY105" s="66">
        <f t="shared" si="18"/>
        <v>94</v>
      </c>
      <c r="DZ105" s="133" t="str">
        <f t="shared" si="64"/>
        <v/>
      </c>
      <c r="EA105" s="110" t="str">
        <f t="shared" si="77"/>
        <v/>
      </c>
      <c r="EB105" s="69"/>
      <c r="EC105" s="69"/>
      <c r="ED105" s="69"/>
      <c r="EE105" s="69"/>
      <c r="EF105" s="69"/>
      <c r="EG105" s="69"/>
      <c r="EH105" s="69"/>
      <c r="EI105" s="69"/>
      <c r="EJ105" s="69"/>
      <c r="EK105" s="70"/>
      <c r="EL105" s="70"/>
      <c r="EM105" s="70"/>
      <c r="EN105" s="70"/>
      <c r="EO105" s="70"/>
      <c r="EP105" s="71"/>
      <c r="EQ105" s="135">
        <f t="shared" si="65"/>
        <v>0</v>
      </c>
      <c r="ER105" s="36"/>
      <c r="ES105" s="32"/>
      <c r="ET105" s="66">
        <f t="shared" si="19"/>
        <v>94</v>
      </c>
      <c r="EU105" s="133" t="str">
        <f t="shared" si="66"/>
        <v/>
      </c>
      <c r="EV105" s="110" t="str">
        <f t="shared" si="78"/>
        <v/>
      </c>
      <c r="EW105" s="69"/>
      <c r="EX105" s="69"/>
      <c r="EY105" s="69"/>
      <c r="EZ105" s="69"/>
      <c r="FA105" s="69"/>
      <c r="FB105" s="69"/>
      <c r="FC105" s="69"/>
      <c r="FD105" s="69"/>
      <c r="FE105" s="69"/>
      <c r="FF105" s="70"/>
      <c r="FG105" s="70"/>
      <c r="FH105" s="70"/>
      <c r="FI105" s="70"/>
      <c r="FJ105" s="70"/>
      <c r="FK105" s="71"/>
      <c r="FL105" s="135">
        <f t="shared" si="67"/>
        <v>0</v>
      </c>
      <c r="FM105" s="36"/>
      <c r="FN105" s="32"/>
      <c r="FO105" s="66">
        <f t="shared" si="20"/>
        <v>94</v>
      </c>
      <c r="FP105" s="133" t="str">
        <f t="shared" si="68"/>
        <v/>
      </c>
      <c r="FQ105" s="110" t="str">
        <f t="shared" si="79"/>
        <v/>
      </c>
      <c r="FR105" s="69"/>
      <c r="FS105" s="69"/>
      <c r="FT105" s="69"/>
      <c r="FU105" s="69"/>
      <c r="FV105" s="69"/>
      <c r="FW105" s="69"/>
      <c r="FX105" s="69"/>
      <c r="FY105" s="69"/>
      <c r="FZ105" s="69"/>
      <c r="GA105" s="70"/>
      <c r="GB105" s="70"/>
      <c r="GC105" s="70"/>
      <c r="GD105" s="70"/>
      <c r="GE105" s="70"/>
      <c r="GF105" s="71"/>
      <c r="GG105" s="135">
        <f t="shared" si="69"/>
        <v>0</v>
      </c>
      <c r="GH105" s="36"/>
      <c r="GI105" s="32"/>
      <c r="GJ105" s="66">
        <f t="shared" si="21"/>
        <v>94</v>
      </c>
      <c r="GK105" s="133" t="str">
        <f t="shared" si="70"/>
        <v/>
      </c>
      <c r="GL105" s="110" t="str">
        <f t="shared" si="80"/>
        <v/>
      </c>
      <c r="GM105" s="69"/>
      <c r="GN105" s="69"/>
      <c r="GO105" s="69"/>
      <c r="GP105" s="69"/>
      <c r="GQ105" s="69"/>
      <c r="GR105" s="69"/>
      <c r="GS105" s="69"/>
      <c r="GT105" s="69"/>
      <c r="GU105" s="69"/>
      <c r="GV105" s="70"/>
      <c r="GW105" s="70"/>
      <c r="GX105" s="70"/>
      <c r="GY105" s="70"/>
      <c r="GZ105" s="70"/>
      <c r="HA105" s="71"/>
      <c r="HB105" s="135">
        <f t="shared" si="71"/>
        <v>0</v>
      </c>
      <c r="HC105" s="36"/>
      <c r="HD105" s="33"/>
      <c r="HE105" s="121" t="str">
        <f t="shared" si="52"/>
        <v/>
      </c>
      <c r="HF105" s="121" t="str">
        <f t="shared" si="53"/>
        <v/>
      </c>
    </row>
    <row r="106" spans="2:214" ht="39.950000000000003" hidden="1" customHeight="1" x14ac:dyDescent="0.15">
      <c r="B106" s="32"/>
      <c r="C106" s="66">
        <f t="shared" si="12"/>
        <v>95</v>
      </c>
      <c r="D106" s="73"/>
      <c r="E106" s="68"/>
      <c r="F106" s="75"/>
      <c r="G106" s="76"/>
      <c r="H106" s="76"/>
      <c r="I106" s="76"/>
      <c r="J106" s="76"/>
      <c r="K106" s="76"/>
      <c r="L106" s="76"/>
      <c r="M106" s="76"/>
      <c r="N106" s="76"/>
      <c r="O106" s="77"/>
      <c r="P106" s="77"/>
      <c r="Q106" s="77"/>
      <c r="R106" s="77"/>
      <c r="S106" s="77"/>
      <c r="T106" s="78"/>
      <c r="U106" s="137">
        <f t="shared" si="40"/>
        <v>0</v>
      </c>
      <c r="V106" s="36"/>
      <c r="W106" s="32"/>
      <c r="X106" s="66">
        <f t="shared" si="13"/>
        <v>95</v>
      </c>
      <c r="Y106" s="133" t="str">
        <f t="shared" si="54"/>
        <v/>
      </c>
      <c r="Z106" s="110" t="str">
        <f t="shared" si="72"/>
        <v/>
      </c>
      <c r="AA106" s="75"/>
      <c r="AB106" s="76"/>
      <c r="AC106" s="76"/>
      <c r="AD106" s="76"/>
      <c r="AE106" s="76"/>
      <c r="AF106" s="76"/>
      <c r="AG106" s="76"/>
      <c r="AH106" s="76"/>
      <c r="AI106" s="76"/>
      <c r="AJ106" s="77"/>
      <c r="AK106" s="77"/>
      <c r="AL106" s="77"/>
      <c r="AM106" s="77"/>
      <c r="AN106" s="77"/>
      <c r="AO106" s="78"/>
      <c r="AP106" s="135">
        <f t="shared" si="55"/>
        <v>0</v>
      </c>
      <c r="AQ106" s="36"/>
      <c r="AR106" s="32"/>
      <c r="AS106" s="66">
        <f t="shared" si="14"/>
        <v>95</v>
      </c>
      <c r="AT106" s="133" t="str">
        <f t="shared" si="56"/>
        <v/>
      </c>
      <c r="AU106" s="110" t="str">
        <f t="shared" si="73"/>
        <v/>
      </c>
      <c r="AV106" s="75"/>
      <c r="AW106" s="76"/>
      <c r="AX106" s="76"/>
      <c r="AY106" s="76"/>
      <c r="AZ106" s="76"/>
      <c r="BA106" s="76"/>
      <c r="BB106" s="76"/>
      <c r="BC106" s="76"/>
      <c r="BD106" s="76"/>
      <c r="BE106" s="77"/>
      <c r="BF106" s="77"/>
      <c r="BG106" s="77"/>
      <c r="BH106" s="77"/>
      <c r="BI106" s="77"/>
      <c r="BJ106" s="78"/>
      <c r="BK106" s="135">
        <f t="shared" si="57"/>
        <v>0</v>
      </c>
      <c r="BL106" s="36"/>
      <c r="BM106" s="32"/>
      <c r="BN106" s="66">
        <f t="shared" si="15"/>
        <v>95</v>
      </c>
      <c r="BO106" s="133" t="str">
        <f t="shared" si="58"/>
        <v/>
      </c>
      <c r="BP106" s="110" t="str">
        <f t="shared" si="74"/>
        <v/>
      </c>
      <c r="BQ106" s="75"/>
      <c r="BR106" s="76"/>
      <c r="BS106" s="76"/>
      <c r="BT106" s="76"/>
      <c r="BU106" s="76"/>
      <c r="BV106" s="76"/>
      <c r="BW106" s="76"/>
      <c r="BX106" s="76"/>
      <c r="BY106" s="76"/>
      <c r="BZ106" s="77"/>
      <c r="CA106" s="77"/>
      <c r="CB106" s="77"/>
      <c r="CC106" s="77"/>
      <c r="CD106" s="77"/>
      <c r="CE106" s="78"/>
      <c r="CF106" s="135">
        <f t="shared" si="59"/>
        <v>0</v>
      </c>
      <c r="CG106" s="36"/>
      <c r="CH106" s="32"/>
      <c r="CI106" s="66">
        <f t="shared" si="16"/>
        <v>95</v>
      </c>
      <c r="CJ106" s="133" t="str">
        <f t="shared" si="60"/>
        <v/>
      </c>
      <c r="CK106" s="110" t="str">
        <f t="shared" si="75"/>
        <v/>
      </c>
      <c r="CL106" s="75"/>
      <c r="CM106" s="76"/>
      <c r="CN106" s="76"/>
      <c r="CO106" s="76"/>
      <c r="CP106" s="76"/>
      <c r="CQ106" s="76"/>
      <c r="CR106" s="76"/>
      <c r="CS106" s="76"/>
      <c r="CT106" s="76"/>
      <c r="CU106" s="77"/>
      <c r="CV106" s="77"/>
      <c r="CW106" s="77"/>
      <c r="CX106" s="77"/>
      <c r="CY106" s="77"/>
      <c r="CZ106" s="78"/>
      <c r="DA106" s="135">
        <f t="shared" si="61"/>
        <v>0</v>
      </c>
      <c r="DB106" s="36"/>
      <c r="DC106" s="32"/>
      <c r="DD106" s="66">
        <f t="shared" si="17"/>
        <v>95</v>
      </c>
      <c r="DE106" s="133" t="str">
        <f t="shared" si="62"/>
        <v/>
      </c>
      <c r="DF106" s="110" t="str">
        <f t="shared" si="76"/>
        <v/>
      </c>
      <c r="DG106" s="75"/>
      <c r="DH106" s="76"/>
      <c r="DI106" s="76"/>
      <c r="DJ106" s="76"/>
      <c r="DK106" s="76"/>
      <c r="DL106" s="76"/>
      <c r="DM106" s="76"/>
      <c r="DN106" s="76"/>
      <c r="DO106" s="76"/>
      <c r="DP106" s="77"/>
      <c r="DQ106" s="77"/>
      <c r="DR106" s="77"/>
      <c r="DS106" s="77"/>
      <c r="DT106" s="77"/>
      <c r="DU106" s="78"/>
      <c r="DV106" s="135">
        <f t="shared" si="63"/>
        <v>0</v>
      </c>
      <c r="DW106" s="36"/>
      <c r="DX106" s="32"/>
      <c r="DY106" s="66">
        <f t="shared" si="18"/>
        <v>95</v>
      </c>
      <c r="DZ106" s="133" t="str">
        <f t="shared" si="64"/>
        <v/>
      </c>
      <c r="EA106" s="110" t="str">
        <f t="shared" si="77"/>
        <v/>
      </c>
      <c r="EB106" s="75"/>
      <c r="EC106" s="76"/>
      <c r="ED106" s="76"/>
      <c r="EE106" s="76"/>
      <c r="EF106" s="76"/>
      <c r="EG106" s="76"/>
      <c r="EH106" s="76"/>
      <c r="EI106" s="76"/>
      <c r="EJ106" s="76"/>
      <c r="EK106" s="77"/>
      <c r="EL106" s="77"/>
      <c r="EM106" s="77"/>
      <c r="EN106" s="77"/>
      <c r="EO106" s="77"/>
      <c r="EP106" s="78"/>
      <c r="EQ106" s="135">
        <f t="shared" si="65"/>
        <v>0</v>
      </c>
      <c r="ER106" s="36"/>
      <c r="ES106" s="32"/>
      <c r="ET106" s="66">
        <f t="shared" si="19"/>
        <v>95</v>
      </c>
      <c r="EU106" s="133" t="str">
        <f t="shared" si="66"/>
        <v/>
      </c>
      <c r="EV106" s="110" t="str">
        <f t="shared" si="78"/>
        <v/>
      </c>
      <c r="EW106" s="75"/>
      <c r="EX106" s="76"/>
      <c r="EY106" s="76"/>
      <c r="EZ106" s="76"/>
      <c r="FA106" s="76"/>
      <c r="FB106" s="76"/>
      <c r="FC106" s="76"/>
      <c r="FD106" s="76"/>
      <c r="FE106" s="76"/>
      <c r="FF106" s="77"/>
      <c r="FG106" s="77"/>
      <c r="FH106" s="77"/>
      <c r="FI106" s="77"/>
      <c r="FJ106" s="77"/>
      <c r="FK106" s="78"/>
      <c r="FL106" s="135">
        <f t="shared" si="67"/>
        <v>0</v>
      </c>
      <c r="FM106" s="36"/>
      <c r="FN106" s="32"/>
      <c r="FO106" s="66">
        <f t="shared" si="20"/>
        <v>95</v>
      </c>
      <c r="FP106" s="133" t="str">
        <f t="shared" si="68"/>
        <v/>
      </c>
      <c r="FQ106" s="110" t="str">
        <f t="shared" si="79"/>
        <v/>
      </c>
      <c r="FR106" s="75"/>
      <c r="FS106" s="76"/>
      <c r="FT106" s="76"/>
      <c r="FU106" s="76"/>
      <c r="FV106" s="76"/>
      <c r="FW106" s="76"/>
      <c r="FX106" s="76"/>
      <c r="FY106" s="76"/>
      <c r="FZ106" s="76"/>
      <c r="GA106" s="77"/>
      <c r="GB106" s="77"/>
      <c r="GC106" s="77"/>
      <c r="GD106" s="77"/>
      <c r="GE106" s="77"/>
      <c r="GF106" s="78"/>
      <c r="GG106" s="135">
        <f t="shared" si="69"/>
        <v>0</v>
      </c>
      <c r="GH106" s="36"/>
      <c r="GI106" s="32"/>
      <c r="GJ106" s="66">
        <f t="shared" si="21"/>
        <v>95</v>
      </c>
      <c r="GK106" s="133" t="str">
        <f t="shared" si="70"/>
        <v/>
      </c>
      <c r="GL106" s="110" t="str">
        <f t="shared" si="80"/>
        <v/>
      </c>
      <c r="GM106" s="75"/>
      <c r="GN106" s="76"/>
      <c r="GO106" s="76"/>
      <c r="GP106" s="76"/>
      <c r="GQ106" s="76"/>
      <c r="GR106" s="76"/>
      <c r="GS106" s="76"/>
      <c r="GT106" s="76"/>
      <c r="GU106" s="76"/>
      <c r="GV106" s="77"/>
      <c r="GW106" s="77"/>
      <c r="GX106" s="77"/>
      <c r="GY106" s="77"/>
      <c r="GZ106" s="77"/>
      <c r="HA106" s="78"/>
      <c r="HB106" s="135">
        <f t="shared" si="71"/>
        <v>0</v>
      </c>
      <c r="HC106" s="36"/>
      <c r="HD106" s="33"/>
      <c r="HE106" s="121" t="str">
        <f t="shared" si="52"/>
        <v/>
      </c>
      <c r="HF106" s="121" t="str">
        <f t="shared" si="53"/>
        <v/>
      </c>
    </row>
    <row r="107" spans="2:214" ht="39.950000000000003" hidden="1" customHeight="1" x14ac:dyDescent="0.15">
      <c r="B107" s="32"/>
      <c r="C107" s="66">
        <f t="shared" si="12"/>
        <v>96</v>
      </c>
      <c r="D107" s="73"/>
      <c r="E107" s="68"/>
      <c r="F107" s="79"/>
      <c r="G107" s="69"/>
      <c r="H107" s="69"/>
      <c r="I107" s="69"/>
      <c r="J107" s="69"/>
      <c r="K107" s="69"/>
      <c r="L107" s="69"/>
      <c r="M107" s="69"/>
      <c r="N107" s="69"/>
      <c r="O107" s="70"/>
      <c r="P107" s="70"/>
      <c r="Q107" s="70"/>
      <c r="R107" s="70"/>
      <c r="S107" s="70"/>
      <c r="T107" s="71"/>
      <c r="U107" s="136">
        <f t="shared" si="40"/>
        <v>0</v>
      </c>
      <c r="V107" s="36"/>
      <c r="W107" s="32"/>
      <c r="X107" s="66">
        <f t="shared" si="13"/>
        <v>96</v>
      </c>
      <c r="Y107" s="133" t="str">
        <f t="shared" si="54"/>
        <v/>
      </c>
      <c r="Z107" s="110" t="str">
        <f t="shared" si="72"/>
        <v/>
      </c>
      <c r="AA107" s="79"/>
      <c r="AB107" s="69"/>
      <c r="AC107" s="69"/>
      <c r="AD107" s="69"/>
      <c r="AE107" s="69"/>
      <c r="AF107" s="69"/>
      <c r="AG107" s="69"/>
      <c r="AH107" s="69"/>
      <c r="AI107" s="69"/>
      <c r="AJ107" s="70"/>
      <c r="AK107" s="70"/>
      <c r="AL107" s="70"/>
      <c r="AM107" s="70"/>
      <c r="AN107" s="70"/>
      <c r="AO107" s="71"/>
      <c r="AP107" s="135">
        <f t="shared" si="55"/>
        <v>0</v>
      </c>
      <c r="AQ107" s="36"/>
      <c r="AR107" s="32"/>
      <c r="AS107" s="66">
        <f t="shared" si="14"/>
        <v>96</v>
      </c>
      <c r="AT107" s="133" t="str">
        <f t="shared" si="56"/>
        <v/>
      </c>
      <c r="AU107" s="110" t="str">
        <f t="shared" si="73"/>
        <v/>
      </c>
      <c r="AV107" s="79"/>
      <c r="AW107" s="69"/>
      <c r="AX107" s="69"/>
      <c r="AY107" s="69"/>
      <c r="AZ107" s="69"/>
      <c r="BA107" s="69"/>
      <c r="BB107" s="69"/>
      <c r="BC107" s="69"/>
      <c r="BD107" s="69"/>
      <c r="BE107" s="70"/>
      <c r="BF107" s="70"/>
      <c r="BG107" s="70"/>
      <c r="BH107" s="70"/>
      <c r="BI107" s="70"/>
      <c r="BJ107" s="71"/>
      <c r="BK107" s="135">
        <f t="shared" si="57"/>
        <v>0</v>
      </c>
      <c r="BL107" s="36"/>
      <c r="BM107" s="32"/>
      <c r="BN107" s="66">
        <f t="shared" si="15"/>
        <v>96</v>
      </c>
      <c r="BO107" s="133" t="str">
        <f t="shared" si="58"/>
        <v/>
      </c>
      <c r="BP107" s="110" t="str">
        <f t="shared" si="74"/>
        <v/>
      </c>
      <c r="BQ107" s="79"/>
      <c r="BR107" s="69"/>
      <c r="BS107" s="69"/>
      <c r="BT107" s="69"/>
      <c r="BU107" s="69"/>
      <c r="BV107" s="69"/>
      <c r="BW107" s="69"/>
      <c r="BX107" s="69"/>
      <c r="BY107" s="69"/>
      <c r="BZ107" s="70"/>
      <c r="CA107" s="70"/>
      <c r="CB107" s="70"/>
      <c r="CC107" s="70"/>
      <c r="CD107" s="70"/>
      <c r="CE107" s="71"/>
      <c r="CF107" s="135">
        <f t="shared" si="59"/>
        <v>0</v>
      </c>
      <c r="CG107" s="36"/>
      <c r="CH107" s="32"/>
      <c r="CI107" s="66">
        <f t="shared" si="16"/>
        <v>96</v>
      </c>
      <c r="CJ107" s="133" t="str">
        <f t="shared" si="60"/>
        <v/>
      </c>
      <c r="CK107" s="110" t="str">
        <f t="shared" si="75"/>
        <v/>
      </c>
      <c r="CL107" s="79"/>
      <c r="CM107" s="69"/>
      <c r="CN107" s="69"/>
      <c r="CO107" s="69"/>
      <c r="CP107" s="69"/>
      <c r="CQ107" s="69"/>
      <c r="CR107" s="69"/>
      <c r="CS107" s="69"/>
      <c r="CT107" s="69"/>
      <c r="CU107" s="70"/>
      <c r="CV107" s="70"/>
      <c r="CW107" s="70"/>
      <c r="CX107" s="70"/>
      <c r="CY107" s="70"/>
      <c r="CZ107" s="71"/>
      <c r="DA107" s="135">
        <f t="shared" si="61"/>
        <v>0</v>
      </c>
      <c r="DB107" s="36"/>
      <c r="DC107" s="32"/>
      <c r="DD107" s="66">
        <f t="shared" si="17"/>
        <v>96</v>
      </c>
      <c r="DE107" s="133" t="str">
        <f t="shared" si="62"/>
        <v/>
      </c>
      <c r="DF107" s="110" t="str">
        <f t="shared" si="76"/>
        <v/>
      </c>
      <c r="DG107" s="79"/>
      <c r="DH107" s="69"/>
      <c r="DI107" s="69"/>
      <c r="DJ107" s="69"/>
      <c r="DK107" s="69"/>
      <c r="DL107" s="69"/>
      <c r="DM107" s="69"/>
      <c r="DN107" s="69"/>
      <c r="DO107" s="69"/>
      <c r="DP107" s="70"/>
      <c r="DQ107" s="70"/>
      <c r="DR107" s="70"/>
      <c r="DS107" s="70"/>
      <c r="DT107" s="70"/>
      <c r="DU107" s="71"/>
      <c r="DV107" s="135">
        <f t="shared" si="63"/>
        <v>0</v>
      </c>
      <c r="DW107" s="36"/>
      <c r="DX107" s="32"/>
      <c r="DY107" s="66">
        <f t="shared" si="18"/>
        <v>96</v>
      </c>
      <c r="DZ107" s="133" t="str">
        <f t="shared" si="64"/>
        <v/>
      </c>
      <c r="EA107" s="110" t="str">
        <f t="shared" si="77"/>
        <v/>
      </c>
      <c r="EB107" s="79"/>
      <c r="EC107" s="69"/>
      <c r="ED107" s="69"/>
      <c r="EE107" s="69"/>
      <c r="EF107" s="69"/>
      <c r="EG107" s="69"/>
      <c r="EH107" s="69"/>
      <c r="EI107" s="69"/>
      <c r="EJ107" s="69"/>
      <c r="EK107" s="70"/>
      <c r="EL107" s="70"/>
      <c r="EM107" s="70"/>
      <c r="EN107" s="70"/>
      <c r="EO107" s="70"/>
      <c r="EP107" s="71"/>
      <c r="EQ107" s="135">
        <f t="shared" si="65"/>
        <v>0</v>
      </c>
      <c r="ER107" s="36"/>
      <c r="ES107" s="32"/>
      <c r="ET107" s="66">
        <f t="shared" si="19"/>
        <v>96</v>
      </c>
      <c r="EU107" s="133" t="str">
        <f t="shared" si="66"/>
        <v/>
      </c>
      <c r="EV107" s="110" t="str">
        <f t="shared" si="78"/>
        <v/>
      </c>
      <c r="EW107" s="79"/>
      <c r="EX107" s="69"/>
      <c r="EY107" s="69"/>
      <c r="EZ107" s="69"/>
      <c r="FA107" s="69"/>
      <c r="FB107" s="69"/>
      <c r="FC107" s="69"/>
      <c r="FD107" s="69"/>
      <c r="FE107" s="69"/>
      <c r="FF107" s="70"/>
      <c r="FG107" s="70"/>
      <c r="FH107" s="70"/>
      <c r="FI107" s="70"/>
      <c r="FJ107" s="70"/>
      <c r="FK107" s="71"/>
      <c r="FL107" s="135">
        <f t="shared" si="67"/>
        <v>0</v>
      </c>
      <c r="FM107" s="36"/>
      <c r="FN107" s="32"/>
      <c r="FO107" s="66">
        <f t="shared" si="20"/>
        <v>96</v>
      </c>
      <c r="FP107" s="133" t="str">
        <f t="shared" si="68"/>
        <v/>
      </c>
      <c r="FQ107" s="110" t="str">
        <f t="shared" si="79"/>
        <v/>
      </c>
      <c r="FR107" s="79"/>
      <c r="FS107" s="69"/>
      <c r="FT107" s="69"/>
      <c r="FU107" s="69"/>
      <c r="FV107" s="69"/>
      <c r="FW107" s="69"/>
      <c r="FX107" s="69"/>
      <c r="FY107" s="69"/>
      <c r="FZ107" s="69"/>
      <c r="GA107" s="70"/>
      <c r="GB107" s="70"/>
      <c r="GC107" s="70"/>
      <c r="GD107" s="70"/>
      <c r="GE107" s="70"/>
      <c r="GF107" s="71"/>
      <c r="GG107" s="135">
        <f t="shared" si="69"/>
        <v>0</v>
      </c>
      <c r="GH107" s="36"/>
      <c r="GI107" s="32"/>
      <c r="GJ107" s="66">
        <f t="shared" si="21"/>
        <v>96</v>
      </c>
      <c r="GK107" s="133" t="str">
        <f t="shared" si="70"/>
        <v/>
      </c>
      <c r="GL107" s="110" t="str">
        <f t="shared" si="80"/>
        <v/>
      </c>
      <c r="GM107" s="79"/>
      <c r="GN107" s="69"/>
      <c r="GO107" s="69"/>
      <c r="GP107" s="69"/>
      <c r="GQ107" s="69"/>
      <c r="GR107" s="69"/>
      <c r="GS107" s="69"/>
      <c r="GT107" s="69"/>
      <c r="GU107" s="69"/>
      <c r="GV107" s="70"/>
      <c r="GW107" s="70"/>
      <c r="GX107" s="70"/>
      <c r="GY107" s="70"/>
      <c r="GZ107" s="70"/>
      <c r="HA107" s="71"/>
      <c r="HB107" s="135">
        <f t="shared" si="71"/>
        <v>0</v>
      </c>
      <c r="HC107" s="36"/>
      <c r="HD107" s="33"/>
      <c r="HE107" s="121" t="str">
        <f t="shared" si="52"/>
        <v/>
      </c>
      <c r="HF107" s="121" t="str">
        <f t="shared" si="53"/>
        <v/>
      </c>
    </row>
    <row r="108" spans="2:214" ht="39.950000000000003" hidden="1" customHeight="1" x14ac:dyDescent="0.15">
      <c r="B108" s="32"/>
      <c r="C108" s="66">
        <f t="shared" si="12"/>
        <v>97</v>
      </c>
      <c r="D108" s="73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70"/>
      <c r="P108" s="70"/>
      <c r="Q108" s="70"/>
      <c r="R108" s="70"/>
      <c r="S108" s="70"/>
      <c r="T108" s="71"/>
      <c r="U108" s="136">
        <f t="shared" si="40"/>
        <v>0</v>
      </c>
      <c r="V108" s="36"/>
      <c r="W108" s="32"/>
      <c r="X108" s="66">
        <f t="shared" si="13"/>
        <v>97</v>
      </c>
      <c r="Y108" s="133" t="str">
        <f t="shared" si="54"/>
        <v/>
      </c>
      <c r="Z108" s="110" t="str">
        <f t="shared" si="72"/>
        <v/>
      </c>
      <c r="AA108" s="69"/>
      <c r="AB108" s="69"/>
      <c r="AC108" s="69"/>
      <c r="AD108" s="69"/>
      <c r="AE108" s="69"/>
      <c r="AF108" s="69"/>
      <c r="AG108" s="69"/>
      <c r="AH108" s="69"/>
      <c r="AI108" s="69"/>
      <c r="AJ108" s="70"/>
      <c r="AK108" s="70"/>
      <c r="AL108" s="70"/>
      <c r="AM108" s="70"/>
      <c r="AN108" s="70"/>
      <c r="AO108" s="71"/>
      <c r="AP108" s="135">
        <f t="shared" si="55"/>
        <v>0</v>
      </c>
      <c r="AQ108" s="36"/>
      <c r="AR108" s="32"/>
      <c r="AS108" s="66">
        <f t="shared" si="14"/>
        <v>97</v>
      </c>
      <c r="AT108" s="133" t="str">
        <f t="shared" si="56"/>
        <v/>
      </c>
      <c r="AU108" s="110" t="str">
        <f t="shared" si="73"/>
        <v/>
      </c>
      <c r="AV108" s="69"/>
      <c r="AW108" s="69"/>
      <c r="AX108" s="69"/>
      <c r="AY108" s="69"/>
      <c r="AZ108" s="69"/>
      <c r="BA108" s="69"/>
      <c r="BB108" s="69"/>
      <c r="BC108" s="69"/>
      <c r="BD108" s="69"/>
      <c r="BE108" s="70"/>
      <c r="BF108" s="70"/>
      <c r="BG108" s="70"/>
      <c r="BH108" s="70"/>
      <c r="BI108" s="70"/>
      <c r="BJ108" s="71"/>
      <c r="BK108" s="135">
        <f t="shared" si="57"/>
        <v>0</v>
      </c>
      <c r="BL108" s="36"/>
      <c r="BM108" s="32"/>
      <c r="BN108" s="66">
        <f t="shared" si="15"/>
        <v>97</v>
      </c>
      <c r="BO108" s="133" t="str">
        <f t="shared" si="58"/>
        <v/>
      </c>
      <c r="BP108" s="110" t="str">
        <f t="shared" si="74"/>
        <v/>
      </c>
      <c r="BQ108" s="69"/>
      <c r="BR108" s="69"/>
      <c r="BS108" s="69"/>
      <c r="BT108" s="69"/>
      <c r="BU108" s="69"/>
      <c r="BV108" s="69"/>
      <c r="BW108" s="69"/>
      <c r="BX108" s="69"/>
      <c r="BY108" s="69"/>
      <c r="BZ108" s="70"/>
      <c r="CA108" s="70"/>
      <c r="CB108" s="70"/>
      <c r="CC108" s="70"/>
      <c r="CD108" s="70"/>
      <c r="CE108" s="71"/>
      <c r="CF108" s="135">
        <f t="shared" si="59"/>
        <v>0</v>
      </c>
      <c r="CG108" s="36"/>
      <c r="CH108" s="32"/>
      <c r="CI108" s="66">
        <f t="shared" si="16"/>
        <v>97</v>
      </c>
      <c r="CJ108" s="133" t="str">
        <f t="shared" si="60"/>
        <v/>
      </c>
      <c r="CK108" s="110" t="str">
        <f t="shared" si="75"/>
        <v/>
      </c>
      <c r="CL108" s="69"/>
      <c r="CM108" s="69"/>
      <c r="CN108" s="69"/>
      <c r="CO108" s="69"/>
      <c r="CP108" s="69"/>
      <c r="CQ108" s="69"/>
      <c r="CR108" s="69"/>
      <c r="CS108" s="69"/>
      <c r="CT108" s="69"/>
      <c r="CU108" s="70"/>
      <c r="CV108" s="70"/>
      <c r="CW108" s="70"/>
      <c r="CX108" s="70"/>
      <c r="CY108" s="70"/>
      <c r="CZ108" s="71"/>
      <c r="DA108" s="135">
        <f t="shared" si="61"/>
        <v>0</v>
      </c>
      <c r="DB108" s="36"/>
      <c r="DC108" s="32"/>
      <c r="DD108" s="66">
        <f t="shared" si="17"/>
        <v>97</v>
      </c>
      <c r="DE108" s="133" t="str">
        <f t="shared" si="62"/>
        <v/>
      </c>
      <c r="DF108" s="110" t="str">
        <f t="shared" si="76"/>
        <v/>
      </c>
      <c r="DG108" s="69"/>
      <c r="DH108" s="69"/>
      <c r="DI108" s="69"/>
      <c r="DJ108" s="69"/>
      <c r="DK108" s="69"/>
      <c r="DL108" s="69"/>
      <c r="DM108" s="69"/>
      <c r="DN108" s="69"/>
      <c r="DO108" s="69"/>
      <c r="DP108" s="70"/>
      <c r="DQ108" s="70"/>
      <c r="DR108" s="70"/>
      <c r="DS108" s="70"/>
      <c r="DT108" s="70"/>
      <c r="DU108" s="71"/>
      <c r="DV108" s="135">
        <f t="shared" si="63"/>
        <v>0</v>
      </c>
      <c r="DW108" s="36"/>
      <c r="DX108" s="32"/>
      <c r="DY108" s="66">
        <f t="shared" si="18"/>
        <v>97</v>
      </c>
      <c r="DZ108" s="133" t="str">
        <f t="shared" si="64"/>
        <v/>
      </c>
      <c r="EA108" s="110" t="str">
        <f t="shared" si="77"/>
        <v/>
      </c>
      <c r="EB108" s="69"/>
      <c r="EC108" s="69"/>
      <c r="ED108" s="69"/>
      <c r="EE108" s="69"/>
      <c r="EF108" s="69"/>
      <c r="EG108" s="69"/>
      <c r="EH108" s="69"/>
      <c r="EI108" s="69"/>
      <c r="EJ108" s="69"/>
      <c r="EK108" s="70"/>
      <c r="EL108" s="70"/>
      <c r="EM108" s="70"/>
      <c r="EN108" s="70"/>
      <c r="EO108" s="70"/>
      <c r="EP108" s="71"/>
      <c r="EQ108" s="135">
        <f t="shared" si="65"/>
        <v>0</v>
      </c>
      <c r="ER108" s="36"/>
      <c r="ES108" s="32"/>
      <c r="ET108" s="66">
        <f t="shared" si="19"/>
        <v>97</v>
      </c>
      <c r="EU108" s="133" t="str">
        <f t="shared" si="66"/>
        <v/>
      </c>
      <c r="EV108" s="110" t="str">
        <f t="shared" si="78"/>
        <v/>
      </c>
      <c r="EW108" s="69"/>
      <c r="EX108" s="69"/>
      <c r="EY108" s="69"/>
      <c r="EZ108" s="69"/>
      <c r="FA108" s="69"/>
      <c r="FB108" s="69"/>
      <c r="FC108" s="69"/>
      <c r="FD108" s="69"/>
      <c r="FE108" s="69"/>
      <c r="FF108" s="70"/>
      <c r="FG108" s="70"/>
      <c r="FH108" s="70"/>
      <c r="FI108" s="70"/>
      <c r="FJ108" s="70"/>
      <c r="FK108" s="71"/>
      <c r="FL108" s="135">
        <f t="shared" si="67"/>
        <v>0</v>
      </c>
      <c r="FM108" s="36"/>
      <c r="FN108" s="32"/>
      <c r="FO108" s="66">
        <f t="shared" si="20"/>
        <v>97</v>
      </c>
      <c r="FP108" s="133" t="str">
        <f t="shared" si="68"/>
        <v/>
      </c>
      <c r="FQ108" s="110" t="str">
        <f t="shared" si="79"/>
        <v/>
      </c>
      <c r="FR108" s="69"/>
      <c r="FS108" s="69"/>
      <c r="FT108" s="69"/>
      <c r="FU108" s="69"/>
      <c r="FV108" s="69"/>
      <c r="FW108" s="69"/>
      <c r="FX108" s="69"/>
      <c r="FY108" s="69"/>
      <c r="FZ108" s="69"/>
      <c r="GA108" s="70"/>
      <c r="GB108" s="70"/>
      <c r="GC108" s="70"/>
      <c r="GD108" s="70"/>
      <c r="GE108" s="70"/>
      <c r="GF108" s="71"/>
      <c r="GG108" s="135">
        <f t="shared" si="69"/>
        <v>0</v>
      </c>
      <c r="GH108" s="36"/>
      <c r="GI108" s="32"/>
      <c r="GJ108" s="66">
        <f t="shared" si="21"/>
        <v>97</v>
      </c>
      <c r="GK108" s="133" t="str">
        <f t="shared" si="70"/>
        <v/>
      </c>
      <c r="GL108" s="110" t="str">
        <f t="shared" si="80"/>
        <v/>
      </c>
      <c r="GM108" s="69"/>
      <c r="GN108" s="69"/>
      <c r="GO108" s="69"/>
      <c r="GP108" s="69"/>
      <c r="GQ108" s="69"/>
      <c r="GR108" s="69"/>
      <c r="GS108" s="69"/>
      <c r="GT108" s="69"/>
      <c r="GU108" s="69"/>
      <c r="GV108" s="70"/>
      <c r="GW108" s="70"/>
      <c r="GX108" s="70"/>
      <c r="GY108" s="70"/>
      <c r="GZ108" s="70"/>
      <c r="HA108" s="71"/>
      <c r="HB108" s="135">
        <f t="shared" si="71"/>
        <v>0</v>
      </c>
      <c r="HC108" s="36"/>
      <c r="HD108" s="33"/>
      <c r="HE108" s="121" t="str">
        <f t="shared" si="52"/>
        <v/>
      </c>
      <c r="HF108" s="121" t="str">
        <f t="shared" si="53"/>
        <v/>
      </c>
    </row>
    <row r="109" spans="2:214" ht="39.950000000000003" hidden="1" customHeight="1" x14ac:dyDescent="0.15">
      <c r="B109" s="32"/>
      <c r="C109" s="66">
        <f t="shared" si="12"/>
        <v>98</v>
      </c>
      <c r="D109" s="73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71"/>
      <c r="U109" s="136">
        <f t="shared" si="40"/>
        <v>0</v>
      </c>
      <c r="V109" s="36"/>
      <c r="W109" s="32"/>
      <c r="X109" s="66">
        <f t="shared" si="13"/>
        <v>98</v>
      </c>
      <c r="Y109" s="133" t="str">
        <f t="shared" si="54"/>
        <v/>
      </c>
      <c r="Z109" s="110" t="str">
        <f t="shared" si="72"/>
        <v/>
      </c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71"/>
      <c r="AP109" s="135">
        <f t="shared" si="55"/>
        <v>0</v>
      </c>
      <c r="AQ109" s="36"/>
      <c r="AR109" s="32"/>
      <c r="AS109" s="66">
        <f t="shared" si="14"/>
        <v>98</v>
      </c>
      <c r="AT109" s="133" t="str">
        <f t="shared" si="56"/>
        <v/>
      </c>
      <c r="AU109" s="110" t="str">
        <f t="shared" si="73"/>
        <v/>
      </c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71"/>
      <c r="BK109" s="135">
        <f t="shared" si="57"/>
        <v>0</v>
      </c>
      <c r="BL109" s="36"/>
      <c r="BM109" s="32"/>
      <c r="BN109" s="66">
        <f t="shared" si="15"/>
        <v>98</v>
      </c>
      <c r="BO109" s="133" t="str">
        <f t="shared" si="58"/>
        <v/>
      </c>
      <c r="BP109" s="110" t="str">
        <f t="shared" si="74"/>
        <v/>
      </c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71"/>
      <c r="CF109" s="135">
        <f t="shared" si="59"/>
        <v>0</v>
      </c>
      <c r="CG109" s="36"/>
      <c r="CH109" s="32"/>
      <c r="CI109" s="66">
        <f t="shared" si="16"/>
        <v>98</v>
      </c>
      <c r="CJ109" s="133" t="str">
        <f t="shared" si="60"/>
        <v/>
      </c>
      <c r="CK109" s="110" t="str">
        <f t="shared" si="75"/>
        <v/>
      </c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71"/>
      <c r="DA109" s="135">
        <f t="shared" si="61"/>
        <v>0</v>
      </c>
      <c r="DB109" s="36"/>
      <c r="DC109" s="32"/>
      <c r="DD109" s="66">
        <f t="shared" si="17"/>
        <v>98</v>
      </c>
      <c r="DE109" s="133" t="str">
        <f t="shared" si="62"/>
        <v/>
      </c>
      <c r="DF109" s="110" t="str">
        <f t="shared" si="76"/>
        <v/>
      </c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71"/>
      <c r="DV109" s="135">
        <f t="shared" si="63"/>
        <v>0</v>
      </c>
      <c r="DW109" s="36"/>
      <c r="DX109" s="32"/>
      <c r="DY109" s="66">
        <f t="shared" si="18"/>
        <v>98</v>
      </c>
      <c r="DZ109" s="133" t="str">
        <f t="shared" si="64"/>
        <v/>
      </c>
      <c r="EA109" s="110" t="str">
        <f t="shared" si="77"/>
        <v/>
      </c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71"/>
      <c r="EQ109" s="135">
        <f t="shared" si="65"/>
        <v>0</v>
      </c>
      <c r="ER109" s="36"/>
      <c r="ES109" s="32"/>
      <c r="ET109" s="66">
        <f t="shared" si="19"/>
        <v>98</v>
      </c>
      <c r="EU109" s="133" t="str">
        <f t="shared" si="66"/>
        <v/>
      </c>
      <c r="EV109" s="110" t="str">
        <f t="shared" si="78"/>
        <v/>
      </c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71"/>
      <c r="FL109" s="135">
        <f t="shared" si="67"/>
        <v>0</v>
      </c>
      <c r="FM109" s="36"/>
      <c r="FN109" s="32"/>
      <c r="FO109" s="66">
        <f t="shared" si="20"/>
        <v>98</v>
      </c>
      <c r="FP109" s="133" t="str">
        <f t="shared" si="68"/>
        <v/>
      </c>
      <c r="FQ109" s="110" t="str">
        <f t="shared" si="79"/>
        <v/>
      </c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71"/>
      <c r="GG109" s="135">
        <f t="shared" si="69"/>
        <v>0</v>
      </c>
      <c r="GH109" s="36"/>
      <c r="GI109" s="32"/>
      <c r="GJ109" s="66">
        <f t="shared" si="21"/>
        <v>98</v>
      </c>
      <c r="GK109" s="133" t="str">
        <f t="shared" si="70"/>
        <v/>
      </c>
      <c r="GL109" s="110" t="str">
        <f t="shared" si="80"/>
        <v/>
      </c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71"/>
      <c r="HB109" s="135">
        <f t="shared" si="71"/>
        <v>0</v>
      </c>
      <c r="HC109" s="36"/>
      <c r="HD109" s="33"/>
      <c r="HE109" s="121" t="str">
        <f t="shared" si="52"/>
        <v/>
      </c>
      <c r="HF109" s="121" t="str">
        <f t="shared" si="53"/>
        <v/>
      </c>
    </row>
    <row r="110" spans="2:214" ht="39.950000000000003" hidden="1" customHeight="1" x14ac:dyDescent="0.15">
      <c r="B110" s="32"/>
      <c r="C110" s="66">
        <f t="shared" si="12"/>
        <v>99</v>
      </c>
      <c r="D110" s="73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70"/>
      <c r="P110" s="70"/>
      <c r="Q110" s="70"/>
      <c r="R110" s="70"/>
      <c r="S110" s="70"/>
      <c r="T110" s="71"/>
      <c r="U110" s="136">
        <f t="shared" si="40"/>
        <v>0</v>
      </c>
      <c r="V110" s="36"/>
      <c r="W110" s="32"/>
      <c r="X110" s="66">
        <f t="shared" si="13"/>
        <v>99</v>
      </c>
      <c r="Y110" s="133" t="str">
        <f t="shared" si="54"/>
        <v/>
      </c>
      <c r="Z110" s="110" t="str">
        <f t="shared" si="72"/>
        <v/>
      </c>
      <c r="AA110" s="69"/>
      <c r="AB110" s="69"/>
      <c r="AC110" s="69"/>
      <c r="AD110" s="69"/>
      <c r="AE110" s="69"/>
      <c r="AF110" s="69"/>
      <c r="AG110" s="69"/>
      <c r="AH110" s="69"/>
      <c r="AI110" s="69"/>
      <c r="AJ110" s="70"/>
      <c r="AK110" s="70"/>
      <c r="AL110" s="70"/>
      <c r="AM110" s="70"/>
      <c r="AN110" s="70"/>
      <c r="AO110" s="71"/>
      <c r="AP110" s="135">
        <f t="shared" si="55"/>
        <v>0</v>
      </c>
      <c r="AQ110" s="36"/>
      <c r="AR110" s="32"/>
      <c r="AS110" s="66">
        <f t="shared" si="14"/>
        <v>99</v>
      </c>
      <c r="AT110" s="133" t="str">
        <f t="shared" si="56"/>
        <v/>
      </c>
      <c r="AU110" s="110" t="str">
        <f t="shared" si="73"/>
        <v/>
      </c>
      <c r="AV110" s="69"/>
      <c r="AW110" s="69"/>
      <c r="AX110" s="69"/>
      <c r="AY110" s="69"/>
      <c r="AZ110" s="69"/>
      <c r="BA110" s="69"/>
      <c r="BB110" s="69"/>
      <c r="BC110" s="69"/>
      <c r="BD110" s="69"/>
      <c r="BE110" s="70"/>
      <c r="BF110" s="70"/>
      <c r="BG110" s="70"/>
      <c r="BH110" s="70"/>
      <c r="BI110" s="70"/>
      <c r="BJ110" s="71"/>
      <c r="BK110" s="135">
        <f t="shared" si="57"/>
        <v>0</v>
      </c>
      <c r="BL110" s="36"/>
      <c r="BM110" s="32"/>
      <c r="BN110" s="66">
        <f t="shared" si="15"/>
        <v>99</v>
      </c>
      <c r="BO110" s="133" t="str">
        <f t="shared" si="58"/>
        <v/>
      </c>
      <c r="BP110" s="110" t="str">
        <f t="shared" si="74"/>
        <v/>
      </c>
      <c r="BQ110" s="69"/>
      <c r="BR110" s="69"/>
      <c r="BS110" s="69"/>
      <c r="BT110" s="69"/>
      <c r="BU110" s="69"/>
      <c r="BV110" s="69"/>
      <c r="BW110" s="69"/>
      <c r="BX110" s="69"/>
      <c r="BY110" s="69"/>
      <c r="BZ110" s="70"/>
      <c r="CA110" s="70"/>
      <c r="CB110" s="70"/>
      <c r="CC110" s="70"/>
      <c r="CD110" s="70"/>
      <c r="CE110" s="71"/>
      <c r="CF110" s="135">
        <f t="shared" si="59"/>
        <v>0</v>
      </c>
      <c r="CG110" s="36"/>
      <c r="CH110" s="32"/>
      <c r="CI110" s="66">
        <f t="shared" si="16"/>
        <v>99</v>
      </c>
      <c r="CJ110" s="133" t="str">
        <f t="shared" si="60"/>
        <v/>
      </c>
      <c r="CK110" s="110" t="str">
        <f t="shared" si="75"/>
        <v/>
      </c>
      <c r="CL110" s="69"/>
      <c r="CM110" s="69"/>
      <c r="CN110" s="69"/>
      <c r="CO110" s="69"/>
      <c r="CP110" s="69"/>
      <c r="CQ110" s="69"/>
      <c r="CR110" s="69"/>
      <c r="CS110" s="69"/>
      <c r="CT110" s="69"/>
      <c r="CU110" s="70"/>
      <c r="CV110" s="70"/>
      <c r="CW110" s="70"/>
      <c r="CX110" s="70"/>
      <c r="CY110" s="70"/>
      <c r="CZ110" s="71"/>
      <c r="DA110" s="135">
        <f t="shared" si="61"/>
        <v>0</v>
      </c>
      <c r="DB110" s="36"/>
      <c r="DC110" s="32"/>
      <c r="DD110" s="66">
        <f t="shared" si="17"/>
        <v>99</v>
      </c>
      <c r="DE110" s="133" t="str">
        <f t="shared" si="62"/>
        <v/>
      </c>
      <c r="DF110" s="110" t="str">
        <f t="shared" si="76"/>
        <v/>
      </c>
      <c r="DG110" s="69"/>
      <c r="DH110" s="69"/>
      <c r="DI110" s="69"/>
      <c r="DJ110" s="69"/>
      <c r="DK110" s="69"/>
      <c r="DL110" s="69"/>
      <c r="DM110" s="69"/>
      <c r="DN110" s="69"/>
      <c r="DO110" s="69"/>
      <c r="DP110" s="70"/>
      <c r="DQ110" s="70"/>
      <c r="DR110" s="70"/>
      <c r="DS110" s="70"/>
      <c r="DT110" s="70"/>
      <c r="DU110" s="71"/>
      <c r="DV110" s="135">
        <f t="shared" si="63"/>
        <v>0</v>
      </c>
      <c r="DW110" s="36"/>
      <c r="DX110" s="32"/>
      <c r="DY110" s="66">
        <f t="shared" si="18"/>
        <v>99</v>
      </c>
      <c r="DZ110" s="133" t="str">
        <f t="shared" si="64"/>
        <v/>
      </c>
      <c r="EA110" s="110" t="str">
        <f t="shared" si="77"/>
        <v/>
      </c>
      <c r="EB110" s="69"/>
      <c r="EC110" s="69"/>
      <c r="ED110" s="69"/>
      <c r="EE110" s="69"/>
      <c r="EF110" s="69"/>
      <c r="EG110" s="69"/>
      <c r="EH110" s="69"/>
      <c r="EI110" s="69"/>
      <c r="EJ110" s="69"/>
      <c r="EK110" s="70"/>
      <c r="EL110" s="70"/>
      <c r="EM110" s="70"/>
      <c r="EN110" s="70"/>
      <c r="EO110" s="70"/>
      <c r="EP110" s="71"/>
      <c r="EQ110" s="135">
        <f t="shared" si="65"/>
        <v>0</v>
      </c>
      <c r="ER110" s="36"/>
      <c r="ES110" s="32"/>
      <c r="ET110" s="66">
        <f t="shared" si="19"/>
        <v>99</v>
      </c>
      <c r="EU110" s="133" t="str">
        <f t="shared" si="66"/>
        <v/>
      </c>
      <c r="EV110" s="110" t="str">
        <f t="shared" si="78"/>
        <v/>
      </c>
      <c r="EW110" s="69"/>
      <c r="EX110" s="69"/>
      <c r="EY110" s="69"/>
      <c r="EZ110" s="69"/>
      <c r="FA110" s="69"/>
      <c r="FB110" s="69"/>
      <c r="FC110" s="69"/>
      <c r="FD110" s="69"/>
      <c r="FE110" s="69"/>
      <c r="FF110" s="70"/>
      <c r="FG110" s="70"/>
      <c r="FH110" s="70"/>
      <c r="FI110" s="70"/>
      <c r="FJ110" s="70"/>
      <c r="FK110" s="71"/>
      <c r="FL110" s="135">
        <f t="shared" si="67"/>
        <v>0</v>
      </c>
      <c r="FM110" s="36"/>
      <c r="FN110" s="32"/>
      <c r="FO110" s="66">
        <f t="shared" si="20"/>
        <v>99</v>
      </c>
      <c r="FP110" s="133" t="str">
        <f t="shared" si="68"/>
        <v/>
      </c>
      <c r="FQ110" s="110" t="str">
        <f t="shared" si="79"/>
        <v/>
      </c>
      <c r="FR110" s="69"/>
      <c r="FS110" s="69"/>
      <c r="FT110" s="69"/>
      <c r="FU110" s="69"/>
      <c r="FV110" s="69"/>
      <c r="FW110" s="69"/>
      <c r="FX110" s="69"/>
      <c r="FY110" s="69"/>
      <c r="FZ110" s="69"/>
      <c r="GA110" s="70"/>
      <c r="GB110" s="70"/>
      <c r="GC110" s="70"/>
      <c r="GD110" s="70"/>
      <c r="GE110" s="70"/>
      <c r="GF110" s="71"/>
      <c r="GG110" s="135">
        <f t="shared" si="69"/>
        <v>0</v>
      </c>
      <c r="GH110" s="36"/>
      <c r="GI110" s="32"/>
      <c r="GJ110" s="66">
        <f t="shared" si="21"/>
        <v>99</v>
      </c>
      <c r="GK110" s="133" t="str">
        <f t="shared" si="70"/>
        <v/>
      </c>
      <c r="GL110" s="110" t="str">
        <f t="shared" si="80"/>
        <v/>
      </c>
      <c r="GM110" s="69"/>
      <c r="GN110" s="69"/>
      <c r="GO110" s="69"/>
      <c r="GP110" s="69"/>
      <c r="GQ110" s="69"/>
      <c r="GR110" s="69"/>
      <c r="GS110" s="69"/>
      <c r="GT110" s="69"/>
      <c r="GU110" s="69"/>
      <c r="GV110" s="70"/>
      <c r="GW110" s="70"/>
      <c r="GX110" s="70"/>
      <c r="GY110" s="70"/>
      <c r="GZ110" s="70"/>
      <c r="HA110" s="71"/>
      <c r="HB110" s="135">
        <f t="shared" si="71"/>
        <v>0</v>
      </c>
      <c r="HC110" s="36"/>
      <c r="HD110" s="33"/>
      <c r="HE110" s="121" t="str">
        <f t="shared" si="52"/>
        <v/>
      </c>
      <c r="HF110" s="121" t="str">
        <f t="shared" si="53"/>
        <v/>
      </c>
    </row>
    <row r="111" spans="2:214" ht="39.950000000000003" hidden="1" customHeight="1" thickBot="1" x14ac:dyDescent="0.2">
      <c r="B111" s="32"/>
      <c r="C111" s="80">
        <f t="shared" si="12"/>
        <v>100</v>
      </c>
      <c r="D111" s="125"/>
      <c r="E111" s="81"/>
      <c r="F111" s="76"/>
      <c r="G111" s="76"/>
      <c r="H111" s="76"/>
      <c r="I111" s="76"/>
      <c r="J111" s="76"/>
      <c r="K111" s="76"/>
      <c r="L111" s="76"/>
      <c r="M111" s="76"/>
      <c r="N111" s="76"/>
      <c r="O111" s="77"/>
      <c r="P111" s="77"/>
      <c r="Q111" s="77"/>
      <c r="R111" s="77"/>
      <c r="S111" s="77"/>
      <c r="T111" s="78"/>
      <c r="U111" s="137">
        <f t="shared" si="40"/>
        <v>0</v>
      </c>
      <c r="V111" s="36"/>
      <c r="W111" s="32"/>
      <c r="X111" s="80">
        <f t="shared" si="13"/>
        <v>100</v>
      </c>
      <c r="Y111" s="133" t="str">
        <f>HE111</f>
        <v/>
      </c>
      <c r="Z111" s="110" t="str">
        <f>HF111</f>
        <v/>
      </c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7"/>
      <c r="AL111" s="77"/>
      <c r="AM111" s="77"/>
      <c r="AN111" s="77"/>
      <c r="AO111" s="78"/>
      <c r="AP111" s="135">
        <f>COUNTIF(AA111:AO111,"○")</f>
        <v>0</v>
      </c>
      <c r="AQ111" s="36"/>
      <c r="AR111" s="32"/>
      <c r="AS111" s="80">
        <f t="shared" si="14"/>
        <v>100</v>
      </c>
      <c r="AT111" s="133" t="str">
        <f>HE111</f>
        <v/>
      </c>
      <c r="AU111" s="110" t="str">
        <f>HF111</f>
        <v/>
      </c>
      <c r="AV111" s="76"/>
      <c r="AW111" s="76"/>
      <c r="AX111" s="76"/>
      <c r="AY111" s="76"/>
      <c r="AZ111" s="76"/>
      <c r="BA111" s="76"/>
      <c r="BB111" s="76"/>
      <c r="BC111" s="76"/>
      <c r="BD111" s="76"/>
      <c r="BE111" s="77"/>
      <c r="BF111" s="77"/>
      <c r="BG111" s="77"/>
      <c r="BH111" s="77"/>
      <c r="BI111" s="77"/>
      <c r="BJ111" s="78"/>
      <c r="BK111" s="135">
        <f>COUNTIF(AV111:BJ111,"○")</f>
        <v>0</v>
      </c>
      <c r="BL111" s="36"/>
      <c r="BM111" s="32"/>
      <c r="BN111" s="80">
        <f t="shared" si="15"/>
        <v>100</v>
      </c>
      <c r="BO111" s="133" t="str">
        <f>HE111</f>
        <v/>
      </c>
      <c r="BP111" s="110" t="str">
        <f>HF111</f>
        <v/>
      </c>
      <c r="BQ111" s="76"/>
      <c r="BR111" s="76"/>
      <c r="BS111" s="76"/>
      <c r="BT111" s="76"/>
      <c r="BU111" s="76"/>
      <c r="BV111" s="76"/>
      <c r="BW111" s="76"/>
      <c r="BX111" s="76"/>
      <c r="BY111" s="76"/>
      <c r="BZ111" s="77"/>
      <c r="CA111" s="77"/>
      <c r="CB111" s="77"/>
      <c r="CC111" s="77"/>
      <c r="CD111" s="77"/>
      <c r="CE111" s="78"/>
      <c r="CF111" s="135">
        <f>COUNTIF(BQ111:CE111,"○")</f>
        <v>0</v>
      </c>
      <c r="CG111" s="36"/>
      <c r="CH111" s="32"/>
      <c r="CI111" s="80">
        <f t="shared" si="16"/>
        <v>100</v>
      </c>
      <c r="CJ111" s="133" t="str">
        <f>HE111</f>
        <v/>
      </c>
      <c r="CK111" s="110" t="str">
        <f>HF111</f>
        <v/>
      </c>
      <c r="CL111" s="76"/>
      <c r="CM111" s="76"/>
      <c r="CN111" s="76"/>
      <c r="CO111" s="76"/>
      <c r="CP111" s="76"/>
      <c r="CQ111" s="76"/>
      <c r="CR111" s="76"/>
      <c r="CS111" s="76"/>
      <c r="CT111" s="76"/>
      <c r="CU111" s="77"/>
      <c r="CV111" s="77"/>
      <c r="CW111" s="77"/>
      <c r="CX111" s="77"/>
      <c r="CY111" s="77"/>
      <c r="CZ111" s="78"/>
      <c r="DA111" s="135">
        <f>COUNTIF(CL111:CZ111,"○")</f>
        <v>0</v>
      </c>
      <c r="DB111" s="36"/>
      <c r="DC111" s="32"/>
      <c r="DD111" s="80">
        <f t="shared" si="17"/>
        <v>100</v>
      </c>
      <c r="DE111" s="133" t="str">
        <f>HE111</f>
        <v/>
      </c>
      <c r="DF111" s="110" t="str">
        <f>HF111</f>
        <v/>
      </c>
      <c r="DG111" s="76"/>
      <c r="DH111" s="76"/>
      <c r="DI111" s="76"/>
      <c r="DJ111" s="76"/>
      <c r="DK111" s="76"/>
      <c r="DL111" s="76"/>
      <c r="DM111" s="76"/>
      <c r="DN111" s="76"/>
      <c r="DO111" s="76"/>
      <c r="DP111" s="77"/>
      <c r="DQ111" s="77"/>
      <c r="DR111" s="77"/>
      <c r="DS111" s="77"/>
      <c r="DT111" s="77"/>
      <c r="DU111" s="78"/>
      <c r="DV111" s="135">
        <f>COUNTIF(DG111:DU111,"○")</f>
        <v>0</v>
      </c>
      <c r="DW111" s="36"/>
      <c r="DX111" s="32"/>
      <c r="DY111" s="80">
        <f t="shared" si="18"/>
        <v>100</v>
      </c>
      <c r="DZ111" s="133" t="str">
        <f>HE111</f>
        <v/>
      </c>
      <c r="EA111" s="110" t="str">
        <f>HF111</f>
        <v/>
      </c>
      <c r="EB111" s="76"/>
      <c r="EC111" s="76"/>
      <c r="ED111" s="76"/>
      <c r="EE111" s="76"/>
      <c r="EF111" s="76"/>
      <c r="EG111" s="76"/>
      <c r="EH111" s="76"/>
      <c r="EI111" s="76"/>
      <c r="EJ111" s="76"/>
      <c r="EK111" s="77"/>
      <c r="EL111" s="77"/>
      <c r="EM111" s="77"/>
      <c r="EN111" s="77"/>
      <c r="EO111" s="77"/>
      <c r="EP111" s="78"/>
      <c r="EQ111" s="135">
        <f>COUNTIF(EB111:EP111,"○")</f>
        <v>0</v>
      </c>
      <c r="ER111" s="36"/>
      <c r="ES111" s="32"/>
      <c r="ET111" s="80">
        <f t="shared" si="19"/>
        <v>100</v>
      </c>
      <c r="EU111" s="133" t="str">
        <f>HE111</f>
        <v/>
      </c>
      <c r="EV111" s="110" t="str">
        <f>HF111</f>
        <v/>
      </c>
      <c r="EW111" s="76"/>
      <c r="EX111" s="76"/>
      <c r="EY111" s="76"/>
      <c r="EZ111" s="76"/>
      <c r="FA111" s="76"/>
      <c r="FB111" s="76"/>
      <c r="FC111" s="76"/>
      <c r="FD111" s="76"/>
      <c r="FE111" s="76"/>
      <c r="FF111" s="77"/>
      <c r="FG111" s="77"/>
      <c r="FH111" s="77"/>
      <c r="FI111" s="77"/>
      <c r="FJ111" s="77"/>
      <c r="FK111" s="78"/>
      <c r="FL111" s="135">
        <f>COUNTIF(EW111:FK111,"○")</f>
        <v>0</v>
      </c>
      <c r="FM111" s="36"/>
      <c r="FN111" s="32"/>
      <c r="FO111" s="80">
        <f t="shared" si="20"/>
        <v>100</v>
      </c>
      <c r="FP111" s="133" t="str">
        <f>HE111</f>
        <v/>
      </c>
      <c r="FQ111" s="110" t="str">
        <f>HF111</f>
        <v/>
      </c>
      <c r="FR111" s="76"/>
      <c r="FS111" s="76"/>
      <c r="FT111" s="76"/>
      <c r="FU111" s="76"/>
      <c r="FV111" s="76"/>
      <c r="FW111" s="76"/>
      <c r="FX111" s="76"/>
      <c r="FY111" s="76"/>
      <c r="FZ111" s="76"/>
      <c r="GA111" s="77"/>
      <c r="GB111" s="77"/>
      <c r="GC111" s="77"/>
      <c r="GD111" s="77"/>
      <c r="GE111" s="77"/>
      <c r="GF111" s="78"/>
      <c r="GG111" s="135">
        <f>COUNTIF(FR111:GF111,"○")</f>
        <v>0</v>
      </c>
      <c r="GH111" s="36"/>
      <c r="GI111" s="32"/>
      <c r="GJ111" s="80">
        <f t="shared" si="21"/>
        <v>100</v>
      </c>
      <c r="GK111" s="133" t="str">
        <f>HE111</f>
        <v/>
      </c>
      <c r="GL111" s="110" t="str">
        <f>HF111</f>
        <v/>
      </c>
      <c r="GM111" s="76"/>
      <c r="GN111" s="76"/>
      <c r="GO111" s="76"/>
      <c r="GP111" s="76"/>
      <c r="GQ111" s="76"/>
      <c r="GR111" s="76"/>
      <c r="GS111" s="76"/>
      <c r="GT111" s="76"/>
      <c r="GU111" s="76"/>
      <c r="GV111" s="77"/>
      <c r="GW111" s="77"/>
      <c r="GX111" s="77"/>
      <c r="GY111" s="77"/>
      <c r="GZ111" s="77"/>
      <c r="HA111" s="78"/>
      <c r="HB111" s="135">
        <f>COUNTIF(GM111:HA111,"○")</f>
        <v>0</v>
      </c>
      <c r="HC111" s="36"/>
      <c r="HD111" s="33"/>
      <c r="HE111" s="121" t="str">
        <f t="shared" si="52"/>
        <v/>
      </c>
      <c r="HF111" s="121" t="str">
        <f t="shared" si="53"/>
        <v/>
      </c>
    </row>
    <row r="112" spans="2:214" ht="60.75" customHeight="1" thickTop="1" thickBot="1" x14ac:dyDescent="0.2">
      <c r="B112" s="32"/>
      <c r="C112" s="119" t="s">
        <v>91</v>
      </c>
      <c r="D112" s="120" t="s">
        <v>90</v>
      </c>
      <c r="E112" s="112">
        <f>COUNTA($E$12:$E$111)</f>
        <v>0</v>
      </c>
      <c r="F112" s="113">
        <f t="shared" ref="F112:S112" si="81">COUNTIF(F$12:F$111,"○")</f>
        <v>0</v>
      </c>
      <c r="G112" s="113">
        <f t="shared" si="81"/>
        <v>0</v>
      </c>
      <c r="H112" s="113">
        <f t="shared" si="81"/>
        <v>0</v>
      </c>
      <c r="I112" s="113">
        <f t="shared" si="81"/>
        <v>0</v>
      </c>
      <c r="J112" s="113">
        <f t="shared" si="81"/>
        <v>0</v>
      </c>
      <c r="K112" s="113">
        <f t="shared" si="81"/>
        <v>0</v>
      </c>
      <c r="L112" s="113">
        <f t="shared" si="81"/>
        <v>0</v>
      </c>
      <c r="M112" s="113">
        <f t="shared" si="81"/>
        <v>0</v>
      </c>
      <c r="N112" s="113">
        <f t="shared" si="81"/>
        <v>0</v>
      </c>
      <c r="O112" s="114">
        <f t="shared" si="81"/>
        <v>0</v>
      </c>
      <c r="P112" s="114">
        <f t="shared" si="81"/>
        <v>0</v>
      </c>
      <c r="Q112" s="114">
        <f t="shared" si="81"/>
        <v>0</v>
      </c>
      <c r="R112" s="114">
        <f t="shared" si="81"/>
        <v>0</v>
      </c>
      <c r="S112" s="114">
        <f t="shared" si="81"/>
        <v>0</v>
      </c>
      <c r="T112" s="115">
        <f>COUNTIF(T$12:T$111,"○")</f>
        <v>0</v>
      </c>
      <c r="U112" s="116"/>
      <c r="V112" s="117"/>
      <c r="W112" s="118"/>
      <c r="X112" s="119" t="s">
        <v>91</v>
      </c>
      <c r="Y112" s="120" t="s">
        <v>90</v>
      </c>
      <c r="Z112" s="112">
        <f>COUNTA($E$12:$E$111)</f>
        <v>0</v>
      </c>
      <c r="AA112" s="113">
        <f t="shared" ref="AA112:AO112" si="82">COUNTIF(AA$12:AA$111,"○")</f>
        <v>0</v>
      </c>
      <c r="AB112" s="113">
        <f t="shared" si="82"/>
        <v>0</v>
      </c>
      <c r="AC112" s="113">
        <f t="shared" si="82"/>
        <v>0</v>
      </c>
      <c r="AD112" s="113">
        <f t="shared" si="82"/>
        <v>0</v>
      </c>
      <c r="AE112" s="113">
        <f t="shared" si="82"/>
        <v>0</v>
      </c>
      <c r="AF112" s="113">
        <f t="shared" si="82"/>
        <v>0</v>
      </c>
      <c r="AG112" s="113">
        <f t="shared" si="82"/>
        <v>0</v>
      </c>
      <c r="AH112" s="113">
        <f t="shared" si="82"/>
        <v>0</v>
      </c>
      <c r="AI112" s="113">
        <f t="shared" si="82"/>
        <v>0</v>
      </c>
      <c r="AJ112" s="114">
        <f t="shared" si="82"/>
        <v>0</v>
      </c>
      <c r="AK112" s="114">
        <f t="shared" si="82"/>
        <v>0</v>
      </c>
      <c r="AL112" s="114">
        <f t="shared" si="82"/>
        <v>0</v>
      </c>
      <c r="AM112" s="114">
        <f t="shared" si="82"/>
        <v>0</v>
      </c>
      <c r="AN112" s="114">
        <f t="shared" si="82"/>
        <v>0</v>
      </c>
      <c r="AO112" s="115">
        <f t="shared" si="82"/>
        <v>0</v>
      </c>
      <c r="AP112" s="116"/>
      <c r="AQ112" s="117"/>
      <c r="AR112" s="118"/>
      <c r="AS112" s="119" t="s">
        <v>91</v>
      </c>
      <c r="AT112" s="120" t="s">
        <v>90</v>
      </c>
      <c r="AU112" s="112">
        <f>COUNTA($E$12:$E$111)</f>
        <v>0</v>
      </c>
      <c r="AV112" s="113">
        <f t="shared" ref="AV112:BJ112" si="83">COUNTIF(AV$12:AV$111,"○")</f>
        <v>0</v>
      </c>
      <c r="AW112" s="113">
        <f t="shared" si="83"/>
        <v>0</v>
      </c>
      <c r="AX112" s="113">
        <f t="shared" si="83"/>
        <v>0</v>
      </c>
      <c r="AY112" s="113">
        <f t="shared" si="83"/>
        <v>0</v>
      </c>
      <c r="AZ112" s="113">
        <f t="shared" si="83"/>
        <v>0</v>
      </c>
      <c r="BA112" s="113">
        <f t="shared" si="83"/>
        <v>0</v>
      </c>
      <c r="BB112" s="113">
        <f t="shared" si="83"/>
        <v>0</v>
      </c>
      <c r="BC112" s="113">
        <f t="shared" si="83"/>
        <v>0</v>
      </c>
      <c r="BD112" s="113">
        <f t="shared" si="83"/>
        <v>0</v>
      </c>
      <c r="BE112" s="114">
        <f t="shared" si="83"/>
        <v>0</v>
      </c>
      <c r="BF112" s="114">
        <f t="shared" si="83"/>
        <v>0</v>
      </c>
      <c r="BG112" s="114">
        <f t="shared" si="83"/>
        <v>0</v>
      </c>
      <c r="BH112" s="114">
        <f t="shared" si="83"/>
        <v>0</v>
      </c>
      <c r="BI112" s="114">
        <f t="shared" si="83"/>
        <v>0</v>
      </c>
      <c r="BJ112" s="115">
        <f t="shared" si="83"/>
        <v>0</v>
      </c>
      <c r="BK112" s="116"/>
      <c r="BL112" s="117"/>
      <c r="BM112" s="118"/>
      <c r="BN112" s="119" t="s">
        <v>91</v>
      </c>
      <c r="BO112" s="120" t="s">
        <v>90</v>
      </c>
      <c r="BP112" s="112">
        <f>COUNTA($E$12:$E$111)</f>
        <v>0</v>
      </c>
      <c r="BQ112" s="113">
        <f t="shared" ref="BQ112:CE112" si="84">COUNTIF(BQ$12:BQ$111,"○")</f>
        <v>0</v>
      </c>
      <c r="BR112" s="113">
        <f t="shared" si="84"/>
        <v>0</v>
      </c>
      <c r="BS112" s="113">
        <f t="shared" si="84"/>
        <v>0</v>
      </c>
      <c r="BT112" s="113">
        <f t="shared" si="84"/>
        <v>0</v>
      </c>
      <c r="BU112" s="113">
        <f t="shared" si="84"/>
        <v>0</v>
      </c>
      <c r="BV112" s="113">
        <f t="shared" si="84"/>
        <v>0</v>
      </c>
      <c r="BW112" s="113">
        <f t="shared" si="84"/>
        <v>0</v>
      </c>
      <c r="BX112" s="113">
        <f t="shared" si="84"/>
        <v>0</v>
      </c>
      <c r="BY112" s="113">
        <f t="shared" si="84"/>
        <v>0</v>
      </c>
      <c r="BZ112" s="114">
        <f t="shared" si="84"/>
        <v>0</v>
      </c>
      <c r="CA112" s="114">
        <f t="shared" si="84"/>
        <v>0</v>
      </c>
      <c r="CB112" s="114">
        <f t="shared" si="84"/>
        <v>0</v>
      </c>
      <c r="CC112" s="114">
        <f t="shared" si="84"/>
        <v>0</v>
      </c>
      <c r="CD112" s="114">
        <f t="shared" si="84"/>
        <v>0</v>
      </c>
      <c r="CE112" s="115">
        <f t="shared" si="84"/>
        <v>0</v>
      </c>
      <c r="CF112" s="116"/>
      <c r="CG112" s="117"/>
      <c r="CH112" s="118"/>
      <c r="CI112" s="119" t="s">
        <v>91</v>
      </c>
      <c r="CJ112" s="120" t="s">
        <v>90</v>
      </c>
      <c r="CK112" s="112">
        <f>COUNTA($E$12:$E$111)</f>
        <v>0</v>
      </c>
      <c r="CL112" s="113">
        <f t="shared" ref="CL112:CZ112" si="85">COUNTIF(CL$12:CL$111,"○")</f>
        <v>0</v>
      </c>
      <c r="CM112" s="113">
        <f t="shared" si="85"/>
        <v>0</v>
      </c>
      <c r="CN112" s="113">
        <f t="shared" si="85"/>
        <v>0</v>
      </c>
      <c r="CO112" s="113">
        <f t="shared" si="85"/>
        <v>0</v>
      </c>
      <c r="CP112" s="113">
        <f t="shared" si="85"/>
        <v>0</v>
      </c>
      <c r="CQ112" s="113">
        <f t="shared" si="85"/>
        <v>0</v>
      </c>
      <c r="CR112" s="113">
        <f t="shared" si="85"/>
        <v>0</v>
      </c>
      <c r="CS112" s="113">
        <f t="shared" si="85"/>
        <v>0</v>
      </c>
      <c r="CT112" s="113">
        <f t="shared" si="85"/>
        <v>0</v>
      </c>
      <c r="CU112" s="114">
        <f t="shared" si="85"/>
        <v>0</v>
      </c>
      <c r="CV112" s="114">
        <f t="shared" si="85"/>
        <v>0</v>
      </c>
      <c r="CW112" s="114">
        <f t="shared" si="85"/>
        <v>0</v>
      </c>
      <c r="CX112" s="114">
        <f t="shared" si="85"/>
        <v>0</v>
      </c>
      <c r="CY112" s="114">
        <f t="shared" si="85"/>
        <v>0</v>
      </c>
      <c r="CZ112" s="115">
        <f t="shared" si="85"/>
        <v>0</v>
      </c>
      <c r="DA112" s="116"/>
      <c r="DB112" s="117"/>
      <c r="DC112" s="118"/>
      <c r="DD112" s="119" t="s">
        <v>91</v>
      </c>
      <c r="DE112" s="120" t="s">
        <v>90</v>
      </c>
      <c r="DF112" s="112">
        <f>COUNTA($E$12:$E$111)</f>
        <v>0</v>
      </c>
      <c r="DG112" s="113">
        <f t="shared" ref="DG112:DU112" si="86">COUNTIF(DG$12:DG$111,"○")</f>
        <v>0</v>
      </c>
      <c r="DH112" s="113">
        <f t="shared" si="86"/>
        <v>0</v>
      </c>
      <c r="DI112" s="113">
        <f t="shared" si="86"/>
        <v>0</v>
      </c>
      <c r="DJ112" s="113">
        <f t="shared" si="86"/>
        <v>0</v>
      </c>
      <c r="DK112" s="113">
        <f t="shared" si="86"/>
        <v>0</v>
      </c>
      <c r="DL112" s="113">
        <f t="shared" si="86"/>
        <v>0</v>
      </c>
      <c r="DM112" s="113">
        <f t="shared" si="86"/>
        <v>0</v>
      </c>
      <c r="DN112" s="113">
        <f t="shared" si="86"/>
        <v>0</v>
      </c>
      <c r="DO112" s="113">
        <f t="shared" si="86"/>
        <v>0</v>
      </c>
      <c r="DP112" s="114">
        <f t="shared" si="86"/>
        <v>0</v>
      </c>
      <c r="DQ112" s="114">
        <f t="shared" si="86"/>
        <v>0</v>
      </c>
      <c r="DR112" s="114">
        <f t="shared" si="86"/>
        <v>0</v>
      </c>
      <c r="DS112" s="114">
        <f t="shared" si="86"/>
        <v>0</v>
      </c>
      <c r="DT112" s="114">
        <f t="shared" si="86"/>
        <v>0</v>
      </c>
      <c r="DU112" s="115">
        <f t="shared" si="86"/>
        <v>0</v>
      </c>
      <c r="DV112" s="116"/>
      <c r="DW112" s="117"/>
      <c r="DX112" s="118"/>
      <c r="DY112" s="119" t="s">
        <v>91</v>
      </c>
      <c r="DZ112" s="120" t="s">
        <v>90</v>
      </c>
      <c r="EA112" s="112">
        <f>COUNTA($E$12:$E$111)</f>
        <v>0</v>
      </c>
      <c r="EB112" s="113">
        <f t="shared" ref="EB112:EP112" si="87">COUNTIF(EB$12:EB$111,"○")</f>
        <v>0</v>
      </c>
      <c r="EC112" s="113">
        <f t="shared" si="87"/>
        <v>0</v>
      </c>
      <c r="ED112" s="113">
        <f t="shared" si="87"/>
        <v>0</v>
      </c>
      <c r="EE112" s="113">
        <f t="shared" si="87"/>
        <v>0</v>
      </c>
      <c r="EF112" s="113">
        <f t="shared" si="87"/>
        <v>0</v>
      </c>
      <c r="EG112" s="113">
        <f t="shared" si="87"/>
        <v>0</v>
      </c>
      <c r="EH112" s="113">
        <f t="shared" si="87"/>
        <v>0</v>
      </c>
      <c r="EI112" s="113">
        <f t="shared" si="87"/>
        <v>0</v>
      </c>
      <c r="EJ112" s="113">
        <f t="shared" si="87"/>
        <v>0</v>
      </c>
      <c r="EK112" s="114">
        <f t="shared" si="87"/>
        <v>0</v>
      </c>
      <c r="EL112" s="114">
        <f t="shared" si="87"/>
        <v>0</v>
      </c>
      <c r="EM112" s="114">
        <f t="shared" si="87"/>
        <v>0</v>
      </c>
      <c r="EN112" s="114">
        <f t="shared" si="87"/>
        <v>0</v>
      </c>
      <c r="EO112" s="114">
        <f t="shared" si="87"/>
        <v>0</v>
      </c>
      <c r="EP112" s="115">
        <f t="shared" si="87"/>
        <v>0</v>
      </c>
      <c r="EQ112" s="116"/>
      <c r="ER112" s="117"/>
      <c r="ES112" s="118"/>
      <c r="ET112" s="119" t="s">
        <v>91</v>
      </c>
      <c r="EU112" s="120" t="s">
        <v>90</v>
      </c>
      <c r="EV112" s="112">
        <f>COUNTA($E$12:$E$111)</f>
        <v>0</v>
      </c>
      <c r="EW112" s="113">
        <f t="shared" ref="EW112:FK112" si="88">COUNTIF(EW$12:EW$111,"○")</f>
        <v>0</v>
      </c>
      <c r="EX112" s="113">
        <f t="shared" si="88"/>
        <v>0</v>
      </c>
      <c r="EY112" s="113">
        <f t="shared" si="88"/>
        <v>0</v>
      </c>
      <c r="EZ112" s="113">
        <f t="shared" si="88"/>
        <v>0</v>
      </c>
      <c r="FA112" s="113">
        <f t="shared" si="88"/>
        <v>0</v>
      </c>
      <c r="FB112" s="113">
        <f t="shared" si="88"/>
        <v>0</v>
      </c>
      <c r="FC112" s="113">
        <f t="shared" si="88"/>
        <v>0</v>
      </c>
      <c r="FD112" s="113">
        <f t="shared" si="88"/>
        <v>0</v>
      </c>
      <c r="FE112" s="113">
        <f t="shared" si="88"/>
        <v>0</v>
      </c>
      <c r="FF112" s="114">
        <f t="shared" si="88"/>
        <v>0</v>
      </c>
      <c r="FG112" s="114">
        <f t="shared" si="88"/>
        <v>0</v>
      </c>
      <c r="FH112" s="114">
        <f t="shared" si="88"/>
        <v>0</v>
      </c>
      <c r="FI112" s="114">
        <f t="shared" si="88"/>
        <v>0</v>
      </c>
      <c r="FJ112" s="114">
        <f t="shared" si="88"/>
        <v>0</v>
      </c>
      <c r="FK112" s="115">
        <f t="shared" si="88"/>
        <v>0</v>
      </c>
      <c r="FL112" s="116"/>
      <c r="FM112" s="117"/>
      <c r="FN112" s="118"/>
      <c r="FO112" s="119" t="s">
        <v>91</v>
      </c>
      <c r="FP112" s="120" t="s">
        <v>90</v>
      </c>
      <c r="FQ112" s="112">
        <f>COUNTA($E$12:$E$111)</f>
        <v>0</v>
      </c>
      <c r="FR112" s="113">
        <f t="shared" ref="FR112:GF112" si="89">COUNTIF(FR$12:FR$111,"○")</f>
        <v>0</v>
      </c>
      <c r="FS112" s="113">
        <f t="shared" si="89"/>
        <v>0</v>
      </c>
      <c r="FT112" s="113">
        <f t="shared" si="89"/>
        <v>0</v>
      </c>
      <c r="FU112" s="113">
        <f t="shared" si="89"/>
        <v>0</v>
      </c>
      <c r="FV112" s="113">
        <f t="shared" si="89"/>
        <v>0</v>
      </c>
      <c r="FW112" s="113">
        <f t="shared" si="89"/>
        <v>0</v>
      </c>
      <c r="FX112" s="113">
        <f t="shared" si="89"/>
        <v>0</v>
      </c>
      <c r="FY112" s="113">
        <f t="shared" si="89"/>
        <v>0</v>
      </c>
      <c r="FZ112" s="113">
        <f t="shared" si="89"/>
        <v>0</v>
      </c>
      <c r="GA112" s="114">
        <f t="shared" si="89"/>
        <v>0</v>
      </c>
      <c r="GB112" s="114">
        <f t="shared" si="89"/>
        <v>0</v>
      </c>
      <c r="GC112" s="114">
        <f t="shared" si="89"/>
        <v>0</v>
      </c>
      <c r="GD112" s="114">
        <f t="shared" si="89"/>
        <v>0</v>
      </c>
      <c r="GE112" s="114">
        <f t="shared" si="89"/>
        <v>0</v>
      </c>
      <c r="GF112" s="115">
        <f t="shared" si="89"/>
        <v>0</v>
      </c>
      <c r="GG112" s="116"/>
      <c r="GH112" s="117"/>
      <c r="GI112" s="118"/>
      <c r="GJ112" s="119" t="s">
        <v>91</v>
      </c>
      <c r="GK112" s="120" t="s">
        <v>90</v>
      </c>
      <c r="GL112" s="112">
        <f>COUNTA($E$12:$E$111)</f>
        <v>0</v>
      </c>
      <c r="GM112" s="113">
        <f t="shared" ref="GM112:HA112" si="90">COUNTIF(GM$12:GM$111,"○")</f>
        <v>0</v>
      </c>
      <c r="GN112" s="113">
        <f t="shared" si="90"/>
        <v>0</v>
      </c>
      <c r="GO112" s="113">
        <f t="shared" si="90"/>
        <v>0</v>
      </c>
      <c r="GP112" s="113">
        <f t="shared" si="90"/>
        <v>0</v>
      </c>
      <c r="GQ112" s="113">
        <f t="shared" si="90"/>
        <v>0</v>
      </c>
      <c r="GR112" s="113">
        <f t="shared" si="90"/>
        <v>0</v>
      </c>
      <c r="GS112" s="113">
        <f t="shared" si="90"/>
        <v>0</v>
      </c>
      <c r="GT112" s="113">
        <f t="shared" si="90"/>
        <v>0</v>
      </c>
      <c r="GU112" s="113">
        <f t="shared" si="90"/>
        <v>0</v>
      </c>
      <c r="GV112" s="114">
        <f t="shared" si="90"/>
        <v>0</v>
      </c>
      <c r="GW112" s="114">
        <f t="shared" si="90"/>
        <v>0</v>
      </c>
      <c r="GX112" s="114">
        <f t="shared" si="90"/>
        <v>0</v>
      </c>
      <c r="GY112" s="114">
        <f t="shared" si="90"/>
        <v>0</v>
      </c>
      <c r="GZ112" s="114">
        <f t="shared" si="90"/>
        <v>0</v>
      </c>
      <c r="HA112" s="115">
        <f t="shared" si="90"/>
        <v>0</v>
      </c>
      <c r="HB112" s="116"/>
      <c r="HC112" s="36"/>
      <c r="HD112" s="33"/>
    </row>
    <row r="113" spans="1:212" ht="36" customHeight="1" thickTop="1" x14ac:dyDescent="0.15">
      <c r="B113" s="88"/>
      <c r="C113" s="28" t="s">
        <v>120</v>
      </c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89"/>
      <c r="V113" s="91"/>
      <c r="W113" s="88"/>
      <c r="X113" s="28" t="s">
        <v>120</v>
      </c>
      <c r="Y113" s="89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89"/>
      <c r="AQ113" s="91"/>
      <c r="AR113" s="88"/>
      <c r="AS113" s="28" t="s">
        <v>120</v>
      </c>
      <c r="AT113" s="89"/>
      <c r="AU113" s="89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89"/>
      <c r="BL113" s="91"/>
      <c r="BM113" s="88"/>
      <c r="BN113" s="28" t="s">
        <v>120</v>
      </c>
      <c r="BO113" s="89"/>
      <c r="BP113" s="89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89"/>
      <c r="CG113" s="91"/>
      <c r="CH113" s="88"/>
      <c r="CI113" s="28" t="s">
        <v>120</v>
      </c>
      <c r="CJ113" s="89"/>
      <c r="CK113" s="89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89"/>
      <c r="DB113" s="91"/>
      <c r="DC113" s="88"/>
      <c r="DD113" s="28" t="s">
        <v>120</v>
      </c>
      <c r="DE113" s="89"/>
      <c r="DF113" s="89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89"/>
      <c r="DW113" s="91"/>
      <c r="DX113" s="88"/>
      <c r="DY113" s="28" t="s">
        <v>120</v>
      </c>
      <c r="DZ113" s="89"/>
      <c r="EA113" s="89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89"/>
      <c r="ER113" s="91"/>
      <c r="ES113" s="88"/>
      <c r="ET113" s="28" t="s">
        <v>120</v>
      </c>
      <c r="EU113" s="89"/>
      <c r="EV113" s="89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89"/>
      <c r="FM113" s="91"/>
      <c r="FN113" s="88"/>
      <c r="FO113" s="28" t="s">
        <v>120</v>
      </c>
      <c r="FP113" s="89"/>
      <c r="FQ113" s="89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89"/>
      <c r="GH113" s="91"/>
      <c r="GI113" s="88"/>
      <c r="GJ113" s="28" t="s">
        <v>120</v>
      </c>
      <c r="GK113" s="89"/>
      <c r="GL113" s="89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89"/>
      <c r="HC113" s="91"/>
      <c r="HD113" s="33"/>
    </row>
    <row r="114" spans="1:212" ht="17.100000000000001" customHeight="1" thickBot="1" x14ac:dyDescent="0.2"/>
    <row r="115" spans="1:212" ht="30" customHeight="1" thickTop="1" x14ac:dyDescent="0.15">
      <c r="C115" s="375" t="s">
        <v>32</v>
      </c>
      <c r="D115" s="390" t="s">
        <v>64</v>
      </c>
      <c r="E115" s="381" t="s">
        <v>33</v>
      </c>
      <c r="F115" s="47" t="s">
        <v>35</v>
      </c>
      <c r="G115" s="48" t="s">
        <v>35</v>
      </c>
      <c r="H115" s="48" t="s">
        <v>35</v>
      </c>
      <c r="I115" s="48" t="s">
        <v>35</v>
      </c>
      <c r="J115" s="48" t="s">
        <v>35</v>
      </c>
      <c r="K115" s="48" t="s">
        <v>35</v>
      </c>
      <c r="L115" s="48" t="s">
        <v>35</v>
      </c>
      <c r="M115" s="48" t="s">
        <v>35</v>
      </c>
      <c r="N115" s="48" t="s">
        <v>35</v>
      </c>
      <c r="O115" s="48" t="s">
        <v>35</v>
      </c>
      <c r="P115" s="48" t="s">
        <v>35</v>
      </c>
      <c r="Q115" s="48" t="s">
        <v>35</v>
      </c>
      <c r="R115" s="48" t="s">
        <v>35</v>
      </c>
      <c r="S115" s="48" t="s">
        <v>35</v>
      </c>
      <c r="T115" s="49" t="s">
        <v>35</v>
      </c>
      <c r="U115" s="384" t="s">
        <v>52</v>
      </c>
      <c r="X115" s="375" t="s">
        <v>32</v>
      </c>
      <c r="Y115" s="390" t="s">
        <v>64</v>
      </c>
      <c r="Z115" s="381" t="s">
        <v>33</v>
      </c>
      <c r="AA115" s="47" t="s">
        <v>35</v>
      </c>
      <c r="AB115" s="48" t="s">
        <v>35</v>
      </c>
      <c r="AC115" s="48" t="s">
        <v>35</v>
      </c>
      <c r="AD115" s="48" t="s">
        <v>35</v>
      </c>
      <c r="AE115" s="48" t="s">
        <v>35</v>
      </c>
      <c r="AF115" s="48" t="s">
        <v>35</v>
      </c>
      <c r="AG115" s="48" t="s">
        <v>35</v>
      </c>
      <c r="AH115" s="48" t="s">
        <v>35</v>
      </c>
      <c r="AI115" s="48" t="s">
        <v>35</v>
      </c>
      <c r="AJ115" s="48" t="s">
        <v>35</v>
      </c>
      <c r="AK115" s="48" t="s">
        <v>35</v>
      </c>
      <c r="AL115" s="48" t="s">
        <v>35</v>
      </c>
      <c r="AM115" s="48" t="s">
        <v>35</v>
      </c>
      <c r="AN115" s="48" t="s">
        <v>35</v>
      </c>
      <c r="AO115" s="49" t="s">
        <v>35</v>
      </c>
      <c r="AP115" s="384" t="s">
        <v>52</v>
      </c>
      <c r="AS115" s="375" t="s">
        <v>32</v>
      </c>
      <c r="AT115" s="390" t="s">
        <v>64</v>
      </c>
      <c r="AU115" s="381" t="s">
        <v>33</v>
      </c>
      <c r="AV115" s="47" t="s">
        <v>35</v>
      </c>
      <c r="AW115" s="48" t="s">
        <v>35</v>
      </c>
      <c r="AX115" s="48" t="s">
        <v>35</v>
      </c>
      <c r="AY115" s="48" t="s">
        <v>35</v>
      </c>
      <c r="AZ115" s="48" t="s">
        <v>35</v>
      </c>
      <c r="BA115" s="48" t="s">
        <v>35</v>
      </c>
      <c r="BB115" s="48" t="s">
        <v>35</v>
      </c>
      <c r="BC115" s="48" t="s">
        <v>35</v>
      </c>
      <c r="BD115" s="48" t="s">
        <v>35</v>
      </c>
      <c r="BE115" s="48" t="s">
        <v>35</v>
      </c>
      <c r="BF115" s="48" t="s">
        <v>35</v>
      </c>
      <c r="BG115" s="48" t="s">
        <v>35</v>
      </c>
      <c r="BH115" s="48" t="s">
        <v>35</v>
      </c>
      <c r="BI115" s="48" t="s">
        <v>35</v>
      </c>
      <c r="BJ115" s="49" t="s">
        <v>35</v>
      </c>
      <c r="BK115" s="384" t="s">
        <v>52</v>
      </c>
      <c r="BN115" s="375" t="s">
        <v>32</v>
      </c>
      <c r="BO115" s="390" t="s">
        <v>64</v>
      </c>
      <c r="BP115" s="381" t="s">
        <v>33</v>
      </c>
      <c r="BQ115" s="47" t="s">
        <v>35</v>
      </c>
      <c r="BR115" s="48" t="s">
        <v>35</v>
      </c>
      <c r="BS115" s="48" t="s">
        <v>35</v>
      </c>
      <c r="BT115" s="48" t="s">
        <v>35</v>
      </c>
      <c r="BU115" s="48" t="s">
        <v>35</v>
      </c>
      <c r="BV115" s="48" t="s">
        <v>35</v>
      </c>
      <c r="BW115" s="48" t="s">
        <v>35</v>
      </c>
      <c r="BX115" s="48" t="s">
        <v>35</v>
      </c>
      <c r="BY115" s="48" t="s">
        <v>35</v>
      </c>
      <c r="BZ115" s="48" t="s">
        <v>35</v>
      </c>
      <c r="CA115" s="48" t="s">
        <v>35</v>
      </c>
      <c r="CB115" s="48" t="s">
        <v>35</v>
      </c>
      <c r="CC115" s="48" t="s">
        <v>35</v>
      </c>
      <c r="CD115" s="48" t="s">
        <v>35</v>
      </c>
      <c r="CE115" s="49" t="s">
        <v>35</v>
      </c>
      <c r="CF115" s="384" t="s">
        <v>52</v>
      </c>
      <c r="CI115" s="375" t="s">
        <v>32</v>
      </c>
      <c r="CJ115" s="390" t="s">
        <v>64</v>
      </c>
      <c r="CK115" s="381" t="s">
        <v>33</v>
      </c>
      <c r="CL115" s="47" t="s">
        <v>35</v>
      </c>
      <c r="CM115" s="48" t="s">
        <v>35</v>
      </c>
      <c r="CN115" s="48" t="s">
        <v>35</v>
      </c>
      <c r="CO115" s="48" t="s">
        <v>35</v>
      </c>
      <c r="CP115" s="48" t="s">
        <v>35</v>
      </c>
      <c r="CQ115" s="48" t="s">
        <v>35</v>
      </c>
      <c r="CR115" s="48" t="s">
        <v>35</v>
      </c>
      <c r="CS115" s="48" t="s">
        <v>35</v>
      </c>
      <c r="CT115" s="48" t="s">
        <v>35</v>
      </c>
      <c r="CU115" s="48" t="s">
        <v>35</v>
      </c>
      <c r="CV115" s="48" t="s">
        <v>35</v>
      </c>
      <c r="CW115" s="48" t="s">
        <v>35</v>
      </c>
      <c r="CX115" s="48" t="s">
        <v>35</v>
      </c>
      <c r="CY115" s="48" t="s">
        <v>35</v>
      </c>
      <c r="CZ115" s="49" t="s">
        <v>35</v>
      </c>
      <c r="DA115" s="384" t="s">
        <v>52</v>
      </c>
      <c r="DD115" s="375" t="s">
        <v>32</v>
      </c>
      <c r="DE115" s="390" t="s">
        <v>64</v>
      </c>
      <c r="DF115" s="381" t="s">
        <v>33</v>
      </c>
      <c r="DG115" s="47" t="s">
        <v>35</v>
      </c>
      <c r="DH115" s="48" t="s">
        <v>35</v>
      </c>
      <c r="DI115" s="48" t="s">
        <v>35</v>
      </c>
      <c r="DJ115" s="48" t="s">
        <v>35</v>
      </c>
      <c r="DK115" s="48" t="s">
        <v>35</v>
      </c>
      <c r="DL115" s="48" t="s">
        <v>35</v>
      </c>
      <c r="DM115" s="48" t="s">
        <v>35</v>
      </c>
      <c r="DN115" s="48" t="s">
        <v>35</v>
      </c>
      <c r="DO115" s="48" t="s">
        <v>35</v>
      </c>
      <c r="DP115" s="48" t="s">
        <v>35</v>
      </c>
      <c r="DQ115" s="48" t="s">
        <v>35</v>
      </c>
      <c r="DR115" s="48" t="s">
        <v>35</v>
      </c>
      <c r="DS115" s="48" t="s">
        <v>35</v>
      </c>
      <c r="DT115" s="48" t="s">
        <v>35</v>
      </c>
      <c r="DU115" s="49" t="s">
        <v>35</v>
      </c>
      <c r="DV115" s="384" t="s">
        <v>52</v>
      </c>
      <c r="DY115" s="375" t="s">
        <v>32</v>
      </c>
      <c r="DZ115" s="390" t="s">
        <v>64</v>
      </c>
      <c r="EA115" s="381" t="s">
        <v>33</v>
      </c>
      <c r="EB115" s="47" t="s">
        <v>35</v>
      </c>
      <c r="EC115" s="48" t="s">
        <v>35</v>
      </c>
      <c r="ED115" s="48" t="s">
        <v>35</v>
      </c>
      <c r="EE115" s="48" t="s">
        <v>35</v>
      </c>
      <c r="EF115" s="48" t="s">
        <v>35</v>
      </c>
      <c r="EG115" s="48" t="s">
        <v>35</v>
      </c>
      <c r="EH115" s="48" t="s">
        <v>35</v>
      </c>
      <c r="EI115" s="48" t="s">
        <v>35</v>
      </c>
      <c r="EJ115" s="48" t="s">
        <v>35</v>
      </c>
      <c r="EK115" s="48" t="s">
        <v>35</v>
      </c>
      <c r="EL115" s="48" t="s">
        <v>35</v>
      </c>
      <c r="EM115" s="48" t="s">
        <v>35</v>
      </c>
      <c r="EN115" s="48" t="s">
        <v>35</v>
      </c>
      <c r="EO115" s="48" t="s">
        <v>35</v>
      </c>
      <c r="EP115" s="49" t="s">
        <v>35</v>
      </c>
      <c r="EQ115" s="384" t="s">
        <v>52</v>
      </c>
      <c r="ET115" s="375" t="s">
        <v>32</v>
      </c>
      <c r="EU115" s="390" t="s">
        <v>64</v>
      </c>
      <c r="EV115" s="381" t="s">
        <v>33</v>
      </c>
      <c r="EW115" s="47" t="s">
        <v>35</v>
      </c>
      <c r="EX115" s="48" t="s">
        <v>35</v>
      </c>
      <c r="EY115" s="48" t="s">
        <v>35</v>
      </c>
      <c r="EZ115" s="48" t="s">
        <v>35</v>
      </c>
      <c r="FA115" s="48" t="s">
        <v>35</v>
      </c>
      <c r="FB115" s="48" t="s">
        <v>35</v>
      </c>
      <c r="FC115" s="48" t="s">
        <v>35</v>
      </c>
      <c r="FD115" s="48" t="s">
        <v>35</v>
      </c>
      <c r="FE115" s="48" t="s">
        <v>35</v>
      </c>
      <c r="FF115" s="48" t="s">
        <v>35</v>
      </c>
      <c r="FG115" s="48" t="s">
        <v>35</v>
      </c>
      <c r="FH115" s="48" t="s">
        <v>35</v>
      </c>
      <c r="FI115" s="48" t="s">
        <v>35</v>
      </c>
      <c r="FJ115" s="48" t="s">
        <v>35</v>
      </c>
      <c r="FK115" s="49" t="s">
        <v>35</v>
      </c>
      <c r="FL115" s="384" t="s">
        <v>52</v>
      </c>
      <c r="FO115" s="375" t="s">
        <v>32</v>
      </c>
      <c r="FP115" s="390" t="s">
        <v>64</v>
      </c>
      <c r="FQ115" s="381" t="s">
        <v>33</v>
      </c>
      <c r="FR115" s="47" t="s">
        <v>35</v>
      </c>
      <c r="FS115" s="48" t="s">
        <v>35</v>
      </c>
      <c r="FT115" s="48" t="s">
        <v>35</v>
      </c>
      <c r="FU115" s="48" t="s">
        <v>35</v>
      </c>
      <c r="FV115" s="48" t="s">
        <v>35</v>
      </c>
      <c r="FW115" s="48" t="s">
        <v>35</v>
      </c>
      <c r="FX115" s="48" t="s">
        <v>35</v>
      </c>
      <c r="FY115" s="48" t="s">
        <v>35</v>
      </c>
      <c r="FZ115" s="48" t="s">
        <v>35</v>
      </c>
      <c r="GA115" s="48" t="s">
        <v>35</v>
      </c>
      <c r="GB115" s="48" t="s">
        <v>35</v>
      </c>
      <c r="GC115" s="48" t="s">
        <v>35</v>
      </c>
      <c r="GD115" s="48" t="s">
        <v>35</v>
      </c>
      <c r="GE115" s="48" t="s">
        <v>35</v>
      </c>
      <c r="GF115" s="49" t="s">
        <v>35</v>
      </c>
      <c r="GG115" s="384" t="s">
        <v>52</v>
      </c>
      <c r="GJ115" s="375" t="s">
        <v>32</v>
      </c>
      <c r="GK115" s="390" t="s">
        <v>64</v>
      </c>
      <c r="GL115" s="381" t="s">
        <v>33</v>
      </c>
      <c r="GM115" s="47" t="s">
        <v>35</v>
      </c>
      <c r="GN115" s="48" t="s">
        <v>35</v>
      </c>
      <c r="GO115" s="48" t="s">
        <v>35</v>
      </c>
      <c r="GP115" s="48" t="s">
        <v>35</v>
      </c>
      <c r="GQ115" s="48" t="s">
        <v>35</v>
      </c>
      <c r="GR115" s="48" t="s">
        <v>35</v>
      </c>
      <c r="GS115" s="48" t="s">
        <v>35</v>
      </c>
      <c r="GT115" s="48" t="s">
        <v>35</v>
      </c>
      <c r="GU115" s="48" t="s">
        <v>35</v>
      </c>
      <c r="GV115" s="48" t="s">
        <v>35</v>
      </c>
      <c r="GW115" s="48" t="s">
        <v>35</v>
      </c>
      <c r="GX115" s="48" t="s">
        <v>35</v>
      </c>
      <c r="GY115" s="48" t="s">
        <v>35</v>
      </c>
      <c r="GZ115" s="48" t="s">
        <v>35</v>
      </c>
      <c r="HA115" s="49" t="s">
        <v>35</v>
      </c>
      <c r="HB115" s="384" t="s">
        <v>52</v>
      </c>
    </row>
    <row r="116" spans="1:212" ht="30" customHeight="1" x14ac:dyDescent="0.15">
      <c r="C116" s="376"/>
      <c r="D116" s="391"/>
      <c r="E116" s="382"/>
      <c r="F116" s="93">
        <v>43667</v>
      </c>
      <c r="G116" s="51">
        <v>43674</v>
      </c>
      <c r="H116" s="51">
        <v>43681</v>
      </c>
      <c r="I116" s="51">
        <v>43688</v>
      </c>
      <c r="J116" s="51">
        <v>43695</v>
      </c>
      <c r="K116" s="51">
        <v>43702</v>
      </c>
      <c r="L116" s="51"/>
      <c r="M116" s="51"/>
      <c r="N116" s="51"/>
      <c r="O116" s="52"/>
      <c r="P116" s="52"/>
      <c r="Q116" s="52"/>
      <c r="R116" s="52"/>
      <c r="S116" s="52"/>
      <c r="T116" s="94"/>
      <c r="U116" s="385"/>
      <c r="X116" s="376"/>
      <c r="Y116" s="391"/>
      <c r="Z116" s="382"/>
      <c r="AA116" s="93">
        <v>43667</v>
      </c>
      <c r="AB116" s="51">
        <v>43674</v>
      </c>
      <c r="AC116" s="51">
        <v>43681</v>
      </c>
      <c r="AD116" s="51">
        <v>43688</v>
      </c>
      <c r="AE116" s="51">
        <v>43695</v>
      </c>
      <c r="AF116" s="51">
        <v>43702</v>
      </c>
      <c r="AG116" s="51"/>
      <c r="AH116" s="51"/>
      <c r="AI116" s="51"/>
      <c r="AJ116" s="52"/>
      <c r="AK116" s="52"/>
      <c r="AL116" s="52"/>
      <c r="AM116" s="52"/>
      <c r="AN116" s="52"/>
      <c r="AO116" s="94"/>
      <c r="AP116" s="385"/>
      <c r="AS116" s="376"/>
      <c r="AT116" s="391"/>
      <c r="AU116" s="382"/>
      <c r="AV116" s="93">
        <v>43667</v>
      </c>
      <c r="AW116" s="51">
        <v>43674</v>
      </c>
      <c r="AX116" s="51">
        <v>43681</v>
      </c>
      <c r="AY116" s="51">
        <v>43688</v>
      </c>
      <c r="AZ116" s="51">
        <v>43695</v>
      </c>
      <c r="BA116" s="51">
        <v>43702</v>
      </c>
      <c r="BB116" s="51"/>
      <c r="BC116" s="51"/>
      <c r="BD116" s="51"/>
      <c r="BE116" s="52"/>
      <c r="BF116" s="52"/>
      <c r="BG116" s="52"/>
      <c r="BH116" s="52"/>
      <c r="BI116" s="52"/>
      <c r="BJ116" s="94"/>
      <c r="BK116" s="385"/>
      <c r="BN116" s="376"/>
      <c r="BO116" s="391"/>
      <c r="BP116" s="382"/>
      <c r="BQ116" s="93">
        <v>43667</v>
      </c>
      <c r="BR116" s="51">
        <v>43674</v>
      </c>
      <c r="BS116" s="51">
        <v>43681</v>
      </c>
      <c r="BT116" s="51">
        <v>43688</v>
      </c>
      <c r="BU116" s="51">
        <v>43695</v>
      </c>
      <c r="BV116" s="51">
        <v>43702</v>
      </c>
      <c r="BW116" s="51"/>
      <c r="BX116" s="51"/>
      <c r="BY116" s="51"/>
      <c r="BZ116" s="52"/>
      <c r="CA116" s="52"/>
      <c r="CB116" s="52"/>
      <c r="CC116" s="52"/>
      <c r="CD116" s="52"/>
      <c r="CE116" s="94"/>
      <c r="CF116" s="385"/>
      <c r="CI116" s="376"/>
      <c r="CJ116" s="391"/>
      <c r="CK116" s="382"/>
      <c r="CL116" s="93">
        <v>43667</v>
      </c>
      <c r="CM116" s="51">
        <v>43674</v>
      </c>
      <c r="CN116" s="51">
        <v>43681</v>
      </c>
      <c r="CO116" s="51">
        <v>43688</v>
      </c>
      <c r="CP116" s="51">
        <v>43695</v>
      </c>
      <c r="CQ116" s="51">
        <v>43702</v>
      </c>
      <c r="CR116" s="51"/>
      <c r="CS116" s="51"/>
      <c r="CT116" s="51"/>
      <c r="CU116" s="52"/>
      <c r="CV116" s="52"/>
      <c r="CW116" s="52"/>
      <c r="CX116" s="52"/>
      <c r="CY116" s="52"/>
      <c r="CZ116" s="94"/>
      <c r="DA116" s="385"/>
      <c r="DD116" s="376"/>
      <c r="DE116" s="391"/>
      <c r="DF116" s="382"/>
      <c r="DG116" s="93">
        <v>43667</v>
      </c>
      <c r="DH116" s="51">
        <v>43674</v>
      </c>
      <c r="DI116" s="51">
        <v>43681</v>
      </c>
      <c r="DJ116" s="51">
        <v>43688</v>
      </c>
      <c r="DK116" s="51">
        <v>43695</v>
      </c>
      <c r="DL116" s="51">
        <v>43702</v>
      </c>
      <c r="DM116" s="51"/>
      <c r="DN116" s="51"/>
      <c r="DO116" s="51"/>
      <c r="DP116" s="52"/>
      <c r="DQ116" s="52"/>
      <c r="DR116" s="52"/>
      <c r="DS116" s="52"/>
      <c r="DT116" s="52"/>
      <c r="DU116" s="94"/>
      <c r="DV116" s="385"/>
      <c r="DY116" s="376"/>
      <c r="DZ116" s="391"/>
      <c r="EA116" s="382"/>
      <c r="EB116" s="93">
        <v>43667</v>
      </c>
      <c r="EC116" s="51">
        <v>43674</v>
      </c>
      <c r="ED116" s="51">
        <v>43681</v>
      </c>
      <c r="EE116" s="51">
        <v>43688</v>
      </c>
      <c r="EF116" s="51">
        <v>43695</v>
      </c>
      <c r="EG116" s="51">
        <v>43702</v>
      </c>
      <c r="EH116" s="51"/>
      <c r="EI116" s="51"/>
      <c r="EJ116" s="51"/>
      <c r="EK116" s="52"/>
      <c r="EL116" s="52"/>
      <c r="EM116" s="52"/>
      <c r="EN116" s="52"/>
      <c r="EO116" s="52"/>
      <c r="EP116" s="94"/>
      <c r="EQ116" s="385"/>
      <c r="ET116" s="376"/>
      <c r="EU116" s="391"/>
      <c r="EV116" s="382"/>
      <c r="EW116" s="93">
        <v>43667</v>
      </c>
      <c r="EX116" s="51">
        <v>43674</v>
      </c>
      <c r="EY116" s="51">
        <v>43681</v>
      </c>
      <c r="EZ116" s="51">
        <v>43688</v>
      </c>
      <c r="FA116" s="51">
        <v>43695</v>
      </c>
      <c r="FB116" s="51">
        <v>43702</v>
      </c>
      <c r="FC116" s="51"/>
      <c r="FD116" s="51"/>
      <c r="FE116" s="51"/>
      <c r="FF116" s="52"/>
      <c r="FG116" s="52"/>
      <c r="FH116" s="52"/>
      <c r="FI116" s="52"/>
      <c r="FJ116" s="52"/>
      <c r="FK116" s="94"/>
      <c r="FL116" s="385"/>
      <c r="FO116" s="376"/>
      <c r="FP116" s="391"/>
      <c r="FQ116" s="382"/>
      <c r="FR116" s="93">
        <v>43667</v>
      </c>
      <c r="FS116" s="51">
        <v>43674</v>
      </c>
      <c r="FT116" s="51">
        <v>43681</v>
      </c>
      <c r="FU116" s="51">
        <v>43688</v>
      </c>
      <c r="FV116" s="51">
        <v>43695</v>
      </c>
      <c r="FW116" s="51">
        <v>43702</v>
      </c>
      <c r="FX116" s="51"/>
      <c r="FY116" s="51"/>
      <c r="FZ116" s="51"/>
      <c r="GA116" s="52"/>
      <c r="GB116" s="52"/>
      <c r="GC116" s="52"/>
      <c r="GD116" s="52"/>
      <c r="GE116" s="52"/>
      <c r="GF116" s="94"/>
      <c r="GG116" s="385"/>
      <c r="GJ116" s="376"/>
      <c r="GK116" s="391"/>
      <c r="GL116" s="382"/>
      <c r="GM116" s="93">
        <v>43667</v>
      </c>
      <c r="GN116" s="51">
        <v>43674</v>
      </c>
      <c r="GO116" s="51">
        <v>43681</v>
      </c>
      <c r="GP116" s="51">
        <v>43688</v>
      </c>
      <c r="GQ116" s="51">
        <v>43695</v>
      </c>
      <c r="GR116" s="51">
        <v>43702</v>
      </c>
      <c r="GS116" s="51"/>
      <c r="GT116" s="51"/>
      <c r="GU116" s="51"/>
      <c r="GV116" s="52"/>
      <c r="GW116" s="52"/>
      <c r="GX116" s="52"/>
      <c r="GY116" s="52"/>
      <c r="GZ116" s="52"/>
      <c r="HA116" s="94"/>
      <c r="HB116" s="385"/>
    </row>
    <row r="117" spans="1:212" ht="30" customHeight="1" thickBot="1" x14ac:dyDescent="0.2">
      <c r="C117" s="376"/>
      <c r="D117" s="391"/>
      <c r="E117" s="382"/>
      <c r="F117" s="53">
        <v>1</v>
      </c>
      <c r="G117" s="54">
        <v>2</v>
      </c>
      <c r="H117" s="54">
        <v>3</v>
      </c>
      <c r="I117" s="54">
        <v>4</v>
      </c>
      <c r="J117" s="54">
        <v>5</v>
      </c>
      <c r="K117" s="54">
        <v>6</v>
      </c>
      <c r="L117" s="54">
        <v>7</v>
      </c>
      <c r="M117" s="54">
        <v>8</v>
      </c>
      <c r="N117" s="54">
        <v>9</v>
      </c>
      <c r="O117" s="55">
        <v>10</v>
      </c>
      <c r="P117" s="55">
        <v>11</v>
      </c>
      <c r="Q117" s="55">
        <v>12</v>
      </c>
      <c r="R117" s="55">
        <v>13</v>
      </c>
      <c r="S117" s="55">
        <v>14</v>
      </c>
      <c r="T117" s="56">
        <v>15</v>
      </c>
      <c r="U117" s="385"/>
      <c r="X117" s="376"/>
      <c r="Y117" s="391"/>
      <c r="Z117" s="382"/>
      <c r="AA117" s="53">
        <v>1</v>
      </c>
      <c r="AB117" s="54">
        <v>2</v>
      </c>
      <c r="AC117" s="54">
        <v>3</v>
      </c>
      <c r="AD117" s="54">
        <v>4</v>
      </c>
      <c r="AE117" s="54">
        <v>5</v>
      </c>
      <c r="AF117" s="54">
        <v>6</v>
      </c>
      <c r="AG117" s="54">
        <v>7</v>
      </c>
      <c r="AH117" s="54">
        <v>8</v>
      </c>
      <c r="AI117" s="54">
        <v>9</v>
      </c>
      <c r="AJ117" s="55">
        <v>10</v>
      </c>
      <c r="AK117" s="55">
        <v>11</v>
      </c>
      <c r="AL117" s="55">
        <v>12</v>
      </c>
      <c r="AM117" s="55">
        <v>13</v>
      </c>
      <c r="AN117" s="55">
        <v>14</v>
      </c>
      <c r="AO117" s="56">
        <v>15</v>
      </c>
      <c r="AP117" s="385"/>
      <c r="AS117" s="376"/>
      <c r="AT117" s="391"/>
      <c r="AU117" s="382"/>
      <c r="AV117" s="53">
        <v>1</v>
      </c>
      <c r="AW117" s="54">
        <v>2</v>
      </c>
      <c r="AX117" s="54">
        <v>3</v>
      </c>
      <c r="AY117" s="54">
        <v>4</v>
      </c>
      <c r="AZ117" s="54">
        <v>5</v>
      </c>
      <c r="BA117" s="54">
        <v>6</v>
      </c>
      <c r="BB117" s="54">
        <v>7</v>
      </c>
      <c r="BC117" s="54">
        <v>8</v>
      </c>
      <c r="BD117" s="54">
        <v>9</v>
      </c>
      <c r="BE117" s="55">
        <v>10</v>
      </c>
      <c r="BF117" s="55">
        <v>11</v>
      </c>
      <c r="BG117" s="55">
        <v>12</v>
      </c>
      <c r="BH117" s="55">
        <v>13</v>
      </c>
      <c r="BI117" s="55">
        <v>14</v>
      </c>
      <c r="BJ117" s="56">
        <v>15</v>
      </c>
      <c r="BK117" s="385"/>
      <c r="BN117" s="376"/>
      <c r="BO117" s="391"/>
      <c r="BP117" s="382"/>
      <c r="BQ117" s="53">
        <v>1</v>
      </c>
      <c r="BR117" s="54">
        <v>2</v>
      </c>
      <c r="BS117" s="54">
        <v>3</v>
      </c>
      <c r="BT117" s="54">
        <v>4</v>
      </c>
      <c r="BU117" s="54">
        <v>5</v>
      </c>
      <c r="BV117" s="54">
        <v>6</v>
      </c>
      <c r="BW117" s="54">
        <v>7</v>
      </c>
      <c r="BX117" s="54">
        <v>8</v>
      </c>
      <c r="BY117" s="54">
        <v>9</v>
      </c>
      <c r="BZ117" s="55">
        <v>10</v>
      </c>
      <c r="CA117" s="55">
        <v>11</v>
      </c>
      <c r="CB117" s="55">
        <v>12</v>
      </c>
      <c r="CC117" s="55">
        <v>13</v>
      </c>
      <c r="CD117" s="55">
        <v>14</v>
      </c>
      <c r="CE117" s="56">
        <v>15</v>
      </c>
      <c r="CF117" s="385"/>
      <c r="CI117" s="376"/>
      <c r="CJ117" s="391"/>
      <c r="CK117" s="382"/>
      <c r="CL117" s="53">
        <v>1</v>
      </c>
      <c r="CM117" s="54">
        <v>2</v>
      </c>
      <c r="CN117" s="54">
        <v>3</v>
      </c>
      <c r="CO117" s="54">
        <v>4</v>
      </c>
      <c r="CP117" s="54">
        <v>5</v>
      </c>
      <c r="CQ117" s="54">
        <v>6</v>
      </c>
      <c r="CR117" s="54">
        <v>7</v>
      </c>
      <c r="CS117" s="54">
        <v>8</v>
      </c>
      <c r="CT117" s="54">
        <v>9</v>
      </c>
      <c r="CU117" s="55">
        <v>10</v>
      </c>
      <c r="CV117" s="55">
        <v>11</v>
      </c>
      <c r="CW117" s="55">
        <v>12</v>
      </c>
      <c r="CX117" s="55">
        <v>13</v>
      </c>
      <c r="CY117" s="55">
        <v>14</v>
      </c>
      <c r="CZ117" s="56">
        <v>15</v>
      </c>
      <c r="DA117" s="385"/>
      <c r="DD117" s="376"/>
      <c r="DE117" s="391"/>
      <c r="DF117" s="382"/>
      <c r="DG117" s="53">
        <v>1</v>
      </c>
      <c r="DH117" s="54">
        <v>2</v>
      </c>
      <c r="DI117" s="54">
        <v>3</v>
      </c>
      <c r="DJ117" s="54">
        <v>4</v>
      </c>
      <c r="DK117" s="54">
        <v>5</v>
      </c>
      <c r="DL117" s="54">
        <v>6</v>
      </c>
      <c r="DM117" s="54">
        <v>7</v>
      </c>
      <c r="DN117" s="54">
        <v>8</v>
      </c>
      <c r="DO117" s="54">
        <v>9</v>
      </c>
      <c r="DP117" s="55">
        <v>10</v>
      </c>
      <c r="DQ117" s="55">
        <v>11</v>
      </c>
      <c r="DR117" s="55">
        <v>12</v>
      </c>
      <c r="DS117" s="55">
        <v>13</v>
      </c>
      <c r="DT117" s="55">
        <v>14</v>
      </c>
      <c r="DU117" s="56">
        <v>15</v>
      </c>
      <c r="DV117" s="385"/>
      <c r="DY117" s="376"/>
      <c r="DZ117" s="391"/>
      <c r="EA117" s="382"/>
      <c r="EB117" s="53">
        <v>1</v>
      </c>
      <c r="EC117" s="54">
        <v>2</v>
      </c>
      <c r="ED117" s="54">
        <v>3</v>
      </c>
      <c r="EE117" s="54">
        <v>4</v>
      </c>
      <c r="EF117" s="54">
        <v>5</v>
      </c>
      <c r="EG117" s="54">
        <v>6</v>
      </c>
      <c r="EH117" s="54">
        <v>7</v>
      </c>
      <c r="EI117" s="54">
        <v>8</v>
      </c>
      <c r="EJ117" s="54">
        <v>9</v>
      </c>
      <c r="EK117" s="55">
        <v>10</v>
      </c>
      <c r="EL117" s="55">
        <v>11</v>
      </c>
      <c r="EM117" s="55">
        <v>12</v>
      </c>
      <c r="EN117" s="55">
        <v>13</v>
      </c>
      <c r="EO117" s="55">
        <v>14</v>
      </c>
      <c r="EP117" s="56">
        <v>15</v>
      </c>
      <c r="EQ117" s="385"/>
      <c r="ET117" s="376"/>
      <c r="EU117" s="391"/>
      <c r="EV117" s="382"/>
      <c r="EW117" s="53">
        <v>1</v>
      </c>
      <c r="EX117" s="54">
        <v>2</v>
      </c>
      <c r="EY117" s="54">
        <v>3</v>
      </c>
      <c r="EZ117" s="54">
        <v>4</v>
      </c>
      <c r="FA117" s="54">
        <v>5</v>
      </c>
      <c r="FB117" s="54">
        <v>6</v>
      </c>
      <c r="FC117" s="54">
        <v>7</v>
      </c>
      <c r="FD117" s="54">
        <v>8</v>
      </c>
      <c r="FE117" s="54">
        <v>9</v>
      </c>
      <c r="FF117" s="55">
        <v>10</v>
      </c>
      <c r="FG117" s="55">
        <v>11</v>
      </c>
      <c r="FH117" s="55">
        <v>12</v>
      </c>
      <c r="FI117" s="55">
        <v>13</v>
      </c>
      <c r="FJ117" s="55">
        <v>14</v>
      </c>
      <c r="FK117" s="56">
        <v>15</v>
      </c>
      <c r="FL117" s="385"/>
      <c r="FO117" s="376"/>
      <c r="FP117" s="391"/>
      <c r="FQ117" s="382"/>
      <c r="FR117" s="53">
        <v>1</v>
      </c>
      <c r="FS117" s="54">
        <v>2</v>
      </c>
      <c r="FT117" s="54">
        <v>3</v>
      </c>
      <c r="FU117" s="54">
        <v>4</v>
      </c>
      <c r="FV117" s="54">
        <v>5</v>
      </c>
      <c r="FW117" s="54">
        <v>6</v>
      </c>
      <c r="FX117" s="54">
        <v>7</v>
      </c>
      <c r="FY117" s="54">
        <v>8</v>
      </c>
      <c r="FZ117" s="54">
        <v>9</v>
      </c>
      <c r="GA117" s="55">
        <v>10</v>
      </c>
      <c r="GB117" s="55">
        <v>11</v>
      </c>
      <c r="GC117" s="55">
        <v>12</v>
      </c>
      <c r="GD117" s="55">
        <v>13</v>
      </c>
      <c r="GE117" s="55">
        <v>14</v>
      </c>
      <c r="GF117" s="56">
        <v>15</v>
      </c>
      <c r="GG117" s="385"/>
      <c r="GJ117" s="376"/>
      <c r="GK117" s="391"/>
      <c r="GL117" s="382"/>
      <c r="GM117" s="53">
        <v>1</v>
      </c>
      <c r="GN117" s="54">
        <v>2</v>
      </c>
      <c r="GO117" s="54">
        <v>3</v>
      </c>
      <c r="GP117" s="54">
        <v>4</v>
      </c>
      <c r="GQ117" s="54">
        <v>5</v>
      </c>
      <c r="GR117" s="54">
        <v>6</v>
      </c>
      <c r="GS117" s="54">
        <v>7</v>
      </c>
      <c r="GT117" s="54">
        <v>8</v>
      </c>
      <c r="GU117" s="54">
        <v>9</v>
      </c>
      <c r="GV117" s="55">
        <v>10</v>
      </c>
      <c r="GW117" s="55">
        <v>11</v>
      </c>
      <c r="GX117" s="55">
        <v>12</v>
      </c>
      <c r="GY117" s="55">
        <v>13</v>
      </c>
      <c r="GZ117" s="55">
        <v>14</v>
      </c>
      <c r="HA117" s="56">
        <v>15</v>
      </c>
      <c r="HB117" s="385"/>
    </row>
    <row r="118" spans="1:212" ht="30" customHeight="1" thickBot="1" x14ac:dyDescent="0.2">
      <c r="C118" s="377"/>
      <c r="D118" s="392"/>
      <c r="E118" s="383"/>
      <c r="F118" s="387" t="s">
        <v>97</v>
      </c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9"/>
      <c r="U118" s="386"/>
      <c r="X118" s="377"/>
      <c r="Y118" s="392"/>
      <c r="Z118" s="383"/>
      <c r="AA118" s="387" t="s">
        <v>53</v>
      </c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/>
      <c r="AL118" s="388"/>
      <c r="AM118" s="388"/>
      <c r="AN118" s="388"/>
      <c r="AO118" s="389"/>
      <c r="AP118" s="386"/>
      <c r="AS118" s="377"/>
      <c r="AT118" s="392"/>
      <c r="AU118" s="383"/>
      <c r="AV118" s="387" t="s">
        <v>53</v>
      </c>
      <c r="AW118" s="388"/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9"/>
      <c r="BK118" s="386"/>
      <c r="BN118" s="377"/>
      <c r="BO118" s="392"/>
      <c r="BP118" s="383"/>
      <c r="BQ118" s="387" t="s">
        <v>53</v>
      </c>
      <c r="BR118" s="388"/>
      <c r="BS118" s="388"/>
      <c r="BT118" s="388"/>
      <c r="BU118" s="388"/>
      <c r="BV118" s="388"/>
      <c r="BW118" s="388"/>
      <c r="BX118" s="388"/>
      <c r="BY118" s="388"/>
      <c r="BZ118" s="388"/>
      <c r="CA118" s="388"/>
      <c r="CB118" s="388"/>
      <c r="CC118" s="388"/>
      <c r="CD118" s="388"/>
      <c r="CE118" s="389"/>
      <c r="CF118" s="386"/>
      <c r="CI118" s="377"/>
      <c r="CJ118" s="392"/>
      <c r="CK118" s="383"/>
      <c r="CL118" s="387" t="s">
        <v>53</v>
      </c>
      <c r="CM118" s="388"/>
      <c r="CN118" s="388"/>
      <c r="CO118" s="388"/>
      <c r="CP118" s="388"/>
      <c r="CQ118" s="388"/>
      <c r="CR118" s="388"/>
      <c r="CS118" s="388"/>
      <c r="CT118" s="388"/>
      <c r="CU118" s="388"/>
      <c r="CV118" s="388"/>
      <c r="CW118" s="388"/>
      <c r="CX118" s="388"/>
      <c r="CY118" s="388"/>
      <c r="CZ118" s="389"/>
      <c r="DA118" s="386"/>
      <c r="DD118" s="377"/>
      <c r="DE118" s="392"/>
      <c r="DF118" s="383"/>
      <c r="DG118" s="387" t="s">
        <v>53</v>
      </c>
      <c r="DH118" s="388"/>
      <c r="DI118" s="388"/>
      <c r="DJ118" s="388"/>
      <c r="DK118" s="388"/>
      <c r="DL118" s="388"/>
      <c r="DM118" s="388"/>
      <c r="DN118" s="388"/>
      <c r="DO118" s="388"/>
      <c r="DP118" s="388"/>
      <c r="DQ118" s="388"/>
      <c r="DR118" s="388"/>
      <c r="DS118" s="388"/>
      <c r="DT118" s="388"/>
      <c r="DU118" s="389"/>
      <c r="DV118" s="386"/>
      <c r="DY118" s="377"/>
      <c r="DZ118" s="392"/>
      <c r="EA118" s="383"/>
      <c r="EB118" s="387" t="s">
        <v>53</v>
      </c>
      <c r="EC118" s="388"/>
      <c r="ED118" s="388"/>
      <c r="EE118" s="388"/>
      <c r="EF118" s="388"/>
      <c r="EG118" s="388"/>
      <c r="EH118" s="388"/>
      <c r="EI118" s="388"/>
      <c r="EJ118" s="388"/>
      <c r="EK118" s="388"/>
      <c r="EL118" s="388"/>
      <c r="EM118" s="388"/>
      <c r="EN118" s="388"/>
      <c r="EO118" s="388"/>
      <c r="EP118" s="389"/>
      <c r="EQ118" s="386"/>
      <c r="ET118" s="377"/>
      <c r="EU118" s="392"/>
      <c r="EV118" s="383"/>
      <c r="EW118" s="387" t="s">
        <v>53</v>
      </c>
      <c r="EX118" s="388"/>
      <c r="EY118" s="388"/>
      <c r="EZ118" s="388"/>
      <c r="FA118" s="388"/>
      <c r="FB118" s="388"/>
      <c r="FC118" s="388"/>
      <c r="FD118" s="388"/>
      <c r="FE118" s="388"/>
      <c r="FF118" s="388"/>
      <c r="FG118" s="388"/>
      <c r="FH118" s="388"/>
      <c r="FI118" s="388"/>
      <c r="FJ118" s="388"/>
      <c r="FK118" s="389"/>
      <c r="FL118" s="386"/>
      <c r="FO118" s="377"/>
      <c r="FP118" s="392"/>
      <c r="FQ118" s="383"/>
      <c r="FR118" s="387" t="s">
        <v>53</v>
      </c>
      <c r="FS118" s="388"/>
      <c r="FT118" s="388"/>
      <c r="FU118" s="388"/>
      <c r="FV118" s="388"/>
      <c r="FW118" s="388"/>
      <c r="FX118" s="388"/>
      <c r="FY118" s="388"/>
      <c r="FZ118" s="388"/>
      <c r="GA118" s="388"/>
      <c r="GB118" s="388"/>
      <c r="GC118" s="388"/>
      <c r="GD118" s="388"/>
      <c r="GE118" s="388"/>
      <c r="GF118" s="389"/>
      <c r="GG118" s="386"/>
      <c r="GJ118" s="377"/>
      <c r="GK118" s="392"/>
      <c r="GL118" s="383"/>
      <c r="GM118" s="387" t="s">
        <v>53</v>
      </c>
      <c r="GN118" s="388"/>
      <c r="GO118" s="388"/>
      <c r="GP118" s="388"/>
      <c r="GQ118" s="388"/>
      <c r="GR118" s="388"/>
      <c r="GS118" s="388"/>
      <c r="GT118" s="388"/>
      <c r="GU118" s="388"/>
      <c r="GV118" s="388"/>
      <c r="GW118" s="388"/>
      <c r="GX118" s="388"/>
      <c r="GY118" s="388"/>
      <c r="GZ118" s="388"/>
      <c r="HA118" s="389"/>
      <c r="HB118" s="386"/>
    </row>
    <row r="119" spans="1:212" ht="30" customHeight="1" thickTop="1" x14ac:dyDescent="0.15">
      <c r="C119" s="58">
        <v>1</v>
      </c>
      <c r="D119" s="59" t="s">
        <v>75</v>
      </c>
      <c r="E119" s="95" t="s">
        <v>115</v>
      </c>
      <c r="F119" s="96" t="s">
        <v>54</v>
      </c>
      <c r="G119" s="62" t="s">
        <v>54</v>
      </c>
      <c r="H119" s="62" t="s">
        <v>54</v>
      </c>
      <c r="I119" s="62" t="s">
        <v>54</v>
      </c>
      <c r="J119" s="62" t="s">
        <v>54</v>
      </c>
      <c r="K119" s="62" t="s">
        <v>54</v>
      </c>
      <c r="L119" s="62"/>
      <c r="M119" s="62"/>
      <c r="N119" s="62"/>
      <c r="O119" s="62"/>
      <c r="P119" s="62"/>
      <c r="Q119" s="62"/>
      <c r="R119" s="62"/>
      <c r="S119" s="62"/>
      <c r="T119" s="63"/>
      <c r="U119" s="64">
        <f>COUNTIF($F119:$O119,"○")</f>
        <v>6</v>
      </c>
      <c r="X119" s="58">
        <v>1</v>
      </c>
      <c r="Y119" s="59" t="s">
        <v>75</v>
      </c>
      <c r="Z119" s="95" t="s">
        <v>115</v>
      </c>
      <c r="AA119" s="96" t="s">
        <v>54</v>
      </c>
      <c r="AB119" s="62" t="s">
        <v>54</v>
      </c>
      <c r="AC119" s="62" t="s">
        <v>54</v>
      </c>
      <c r="AD119" s="62" t="s">
        <v>54</v>
      </c>
      <c r="AE119" s="62" t="s">
        <v>54</v>
      </c>
      <c r="AF119" s="62" t="s">
        <v>54</v>
      </c>
      <c r="AG119" s="62"/>
      <c r="AH119" s="62"/>
      <c r="AI119" s="62"/>
      <c r="AJ119" s="62"/>
      <c r="AK119" s="62"/>
      <c r="AL119" s="62"/>
      <c r="AM119" s="62"/>
      <c r="AN119" s="62"/>
      <c r="AO119" s="63"/>
      <c r="AP119" s="64">
        <f>COUNTIF($F119:$O119,"○")</f>
        <v>6</v>
      </c>
      <c r="AS119" s="58">
        <v>1</v>
      </c>
      <c r="AT119" s="59" t="s">
        <v>75</v>
      </c>
      <c r="AU119" s="95" t="s">
        <v>115</v>
      </c>
      <c r="AV119" s="96" t="s">
        <v>54</v>
      </c>
      <c r="AW119" s="62" t="s">
        <v>54</v>
      </c>
      <c r="AX119" s="62" t="s">
        <v>54</v>
      </c>
      <c r="AY119" s="62" t="s">
        <v>54</v>
      </c>
      <c r="AZ119" s="62" t="s">
        <v>54</v>
      </c>
      <c r="BA119" s="62" t="s">
        <v>54</v>
      </c>
      <c r="BB119" s="62"/>
      <c r="BC119" s="62"/>
      <c r="BD119" s="62"/>
      <c r="BE119" s="62"/>
      <c r="BF119" s="62"/>
      <c r="BG119" s="62"/>
      <c r="BH119" s="62"/>
      <c r="BI119" s="62"/>
      <c r="BJ119" s="63"/>
      <c r="BK119" s="64">
        <f>COUNTIF($F119:$O119,"○")</f>
        <v>6</v>
      </c>
      <c r="BN119" s="58">
        <v>1</v>
      </c>
      <c r="BO119" s="59" t="s">
        <v>75</v>
      </c>
      <c r="BP119" s="95" t="s">
        <v>115</v>
      </c>
      <c r="BQ119" s="96" t="s">
        <v>54</v>
      </c>
      <c r="BR119" s="62" t="s">
        <v>54</v>
      </c>
      <c r="BS119" s="62" t="s">
        <v>54</v>
      </c>
      <c r="BT119" s="62" t="s">
        <v>54</v>
      </c>
      <c r="BU119" s="62" t="s">
        <v>54</v>
      </c>
      <c r="BV119" s="62" t="s">
        <v>54</v>
      </c>
      <c r="BW119" s="62"/>
      <c r="BX119" s="62"/>
      <c r="BY119" s="62"/>
      <c r="BZ119" s="62"/>
      <c r="CA119" s="62"/>
      <c r="CB119" s="62"/>
      <c r="CC119" s="62"/>
      <c r="CD119" s="62"/>
      <c r="CE119" s="63"/>
      <c r="CF119" s="64">
        <f>COUNTIF($F119:$O119,"○")</f>
        <v>6</v>
      </c>
      <c r="CI119" s="58">
        <v>1</v>
      </c>
      <c r="CJ119" s="59" t="s">
        <v>75</v>
      </c>
      <c r="CK119" s="95" t="s">
        <v>115</v>
      </c>
      <c r="CL119" s="96" t="s">
        <v>54</v>
      </c>
      <c r="CM119" s="62" t="s">
        <v>54</v>
      </c>
      <c r="CN119" s="62" t="s">
        <v>54</v>
      </c>
      <c r="CO119" s="62" t="s">
        <v>54</v>
      </c>
      <c r="CP119" s="62" t="s">
        <v>54</v>
      </c>
      <c r="CQ119" s="62" t="s">
        <v>54</v>
      </c>
      <c r="CR119" s="62"/>
      <c r="CS119" s="62"/>
      <c r="CT119" s="62"/>
      <c r="CU119" s="62"/>
      <c r="CV119" s="62"/>
      <c r="CW119" s="62"/>
      <c r="CX119" s="62"/>
      <c r="CY119" s="62"/>
      <c r="CZ119" s="63"/>
      <c r="DA119" s="64">
        <f>COUNTIF($F119:$O119,"○")</f>
        <v>6</v>
      </c>
      <c r="DD119" s="58">
        <v>1</v>
      </c>
      <c r="DE119" s="59" t="s">
        <v>75</v>
      </c>
      <c r="DF119" s="95" t="s">
        <v>115</v>
      </c>
      <c r="DG119" s="96" t="s">
        <v>54</v>
      </c>
      <c r="DH119" s="62" t="s">
        <v>54</v>
      </c>
      <c r="DI119" s="62" t="s">
        <v>54</v>
      </c>
      <c r="DJ119" s="62" t="s">
        <v>54</v>
      </c>
      <c r="DK119" s="62" t="s">
        <v>54</v>
      </c>
      <c r="DL119" s="62" t="s">
        <v>54</v>
      </c>
      <c r="DM119" s="62"/>
      <c r="DN119" s="62"/>
      <c r="DO119" s="62"/>
      <c r="DP119" s="62"/>
      <c r="DQ119" s="62"/>
      <c r="DR119" s="62"/>
      <c r="DS119" s="62"/>
      <c r="DT119" s="62"/>
      <c r="DU119" s="63"/>
      <c r="DV119" s="64">
        <f>COUNTIF($F119:$O119,"○")</f>
        <v>6</v>
      </c>
      <c r="DY119" s="58">
        <v>1</v>
      </c>
      <c r="DZ119" s="59" t="s">
        <v>75</v>
      </c>
      <c r="EA119" s="95" t="s">
        <v>115</v>
      </c>
      <c r="EB119" s="96" t="s">
        <v>54</v>
      </c>
      <c r="EC119" s="62" t="s">
        <v>54</v>
      </c>
      <c r="ED119" s="62" t="s">
        <v>54</v>
      </c>
      <c r="EE119" s="62" t="s">
        <v>54</v>
      </c>
      <c r="EF119" s="62" t="s">
        <v>54</v>
      </c>
      <c r="EG119" s="62" t="s">
        <v>54</v>
      </c>
      <c r="EH119" s="62"/>
      <c r="EI119" s="62"/>
      <c r="EJ119" s="62"/>
      <c r="EK119" s="62"/>
      <c r="EL119" s="62"/>
      <c r="EM119" s="62"/>
      <c r="EN119" s="62"/>
      <c r="EO119" s="62"/>
      <c r="EP119" s="63"/>
      <c r="EQ119" s="64">
        <f>COUNTIF($F119:$O119,"○")</f>
        <v>6</v>
      </c>
      <c r="ET119" s="58">
        <v>1</v>
      </c>
      <c r="EU119" s="59" t="s">
        <v>75</v>
      </c>
      <c r="EV119" s="95" t="s">
        <v>115</v>
      </c>
      <c r="EW119" s="96" t="s">
        <v>54</v>
      </c>
      <c r="EX119" s="62" t="s">
        <v>54</v>
      </c>
      <c r="EY119" s="62" t="s">
        <v>54</v>
      </c>
      <c r="EZ119" s="62" t="s">
        <v>54</v>
      </c>
      <c r="FA119" s="62" t="s">
        <v>54</v>
      </c>
      <c r="FB119" s="62" t="s">
        <v>54</v>
      </c>
      <c r="FC119" s="62"/>
      <c r="FD119" s="62"/>
      <c r="FE119" s="62"/>
      <c r="FF119" s="62"/>
      <c r="FG119" s="62"/>
      <c r="FH119" s="62"/>
      <c r="FI119" s="62"/>
      <c r="FJ119" s="62"/>
      <c r="FK119" s="63"/>
      <c r="FL119" s="64">
        <f>COUNTIF($F119:$O119,"○")</f>
        <v>6</v>
      </c>
      <c r="FO119" s="58">
        <v>1</v>
      </c>
      <c r="FP119" s="59" t="s">
        <v>75</v>
      </c>
      <c r="FQ119" s="95" t="s">
        <v>115</v>
      </c>
      <c r="FR119" s="96" t="s">
        <v>54</v>
      </c>
      <c r="FS119" s="62" t="s">
        <v>54</v>
      </c>
      <c r="FT119" s="62" t="s">
        <v>54</v>
      </c>
      <c r="FU119" s="62" t="s">
        <v>54</v>
      </c>
      <c r="FV119" s="62" t="s">
        <v>54</v>
      </c>
      <c r="FW119" s="62" t="s">
        <v>54</v>
      </c>
      <c r="FX119" s="62"/>
      <c r="FY119" s="62"/>
      <c r="FZ119" s="62"/>
      <c r="GA119" s="62"/>
      <c r="GB119" s="62"/>
      <c r="GC119" s="62"/>
      <c r="GD119" s="62"/>
      <c r="GE119" s="62"/>
      <c r="GF119" s="63"/>
      <c r="GG119" s="64">
        <f>COUNTIF($F119:$O119,"○")</f>
        <v>6</v>
      </c>
      <c r="GJ119" s="58">
        <v>1</v>
      </c>
      <c r="GK119" s="59" t="s">
        <v>75</v>
      </c>
      <c r="GL119" s="95" t="s">
        <v>115</v>
      </c>
      <c r="GM119" s="96" t="s">
        <v>54</v>
      </c>
      <c r="GN119" s="62" t="s">
        <v>54</v>
      </c>
      <c r="GO119" s="62" t="s">
        <v>54</v>
      </c>
      <c r="GP119" s="62" t="s">
        <v>54</v>
      </c>
      <c r="GQ119" s="62" t="s">
        <v>54</v>
      </c>
      <c r="GR119" s="62" t="s">
        <v>54</v>
      </c>
      <c r="GS119" s="62"/>
      <c r="GT119" s="62"/>
      <c r="GU119" s="62"/>
      <c r="GV119" s="62"/>
      <c r="GW119" s="62"/>
      <c r="GX119" s="62"/>
      <c r="GY119" s="62"/>
      <c r="GZ119" s="62"/>
      <c r="HA119" s="63"/>
      <c r="HB119" s="64">
        <f>COUNTIF($F119:$O119,"○")</f>
        <v>6</v>
      </c>
    </row>
    <row r="120" spans="1:212" ht="30" hidden="1" customHeight="1" x14ac:dyDescent="0.15">
      <c r="C120" s="66">
        <v>2</v>
      </c>
      <c r="D120" s="67" t="s">
        <v>96</v>
      </c>
      <c r="E120" s="26" t="s">
        <v>56</v>
      </c>
      <c r="F120" s="79" t="s">
        <v>55</v>
      </c>
      <c r="G120" s="70" t="s">
        <v>54</v>
      </c>
      <c r="H120" s="70" t="s">
        <v>54</v>
      </c>
      <c r="I120" s="70" t="s">
        <v>54</v>
      </c>
      <c r="J120" s="70" t="s">
        <v>55</v>
      </c>
      <c r="K120" s="70" t="s">
        <v>54</v>
      </c>
      <c r="L120" s="70"/>
      <c r="M120" s="70"/>
      <c r="N120" s="70"/>
      <c r="O120" s="70"/>
      <c r="P120" s="70"/>
      <c r="Q120" s="70"/>
      <c r="R120" s="70"/>
      <c r="S120" s="70"/>
      <c r="T120" s="71"/>
      <c r="U120" s="72">
        <f>COUNTIF($F120:$O120,"○")</f>
        <v>4</v>
      </c>
      <c r="X120" s="66">
        <v>2</v>
      </c>
      <c r="Y120" s="67" t="s">
        <v>96</v>
      </c>
      <c r="Z120" s="26" t="s">
        <v>56</v>
      </c>
      <c r="AA120" s="79" t="s">
        <v>55</v>
      </c>
      <c r="AB120" s="70" t="s">
        <v>54</v>
      </c>
      <c r="AC120" s="70" t="s">
        <v>54</v>
      </c>
      <c r="AD120" s="70" t="s">
        <v>54</v>
      </c>
      <c r="AE120" s="70" t="s">
        <v>55</v>
      </c>
      <c r="AF120" s="70" t="s">
        <v>54</v>
      </c>
      <c r="AG120" s="70"/>
      <c r="AH120" s="70"/>
      <c r="AI120" s="70"/>
      <c r="AJ120" s="70"/>
      <c r="AK120" s="70"/>
      <c r="AL120" s="70"/>
      <c r="AM120" s="70"/>
      <c r="AN120" s="70"/>
      <c r="AO120" s="71"/>
      <c r="AP120" s="72">
        <f>COUNTIF($F120:$O120,"○")</f>
        <v>4</v>
      </c>
      <c r="AS120" s="66">
        <v>2</v>
      </c>
      <c r="AT120" s="67" t="s">
        <v>96</v>
      </c>
      <c r="AU120" s="26" t="s">
        <v>56</v>
      </c>
      <c r="AV120" s="79" t="s">
        <v>55</v>
      </c>
      <c r="AW120" s="70" t="s">
        <v>54</v>
      </c>
      <c r="AX120" s="70" t="s">
        <v>54</v>
      </c>
      <c r="AY120" s="70" t="s">
        <v>54</v>
      </c>
      <c r="AZ120" s="70" t="s">
        <v>55</v>
      </c>
      <c r="BA120" s="70" t="s">
        <v>54</v>
      </c>
      <c r="BB120" s="70"/>
      <c r="BC120" s="70"/>
      <c r="BD120" s="70"/>
      <c r="BE120" s="70"/>
      <c r="BF120" s="70"/>
      <c r="BG120" s="70"/>
      <c r="BH120" s="70"/>
      <c r="BI120" s="70"/>
      <c r="BJ120" s="71"/>
      <c r="BK120" s="72">
        <f>COUNTIF($F120:$O120,"○")</f>
        <v>4</v>
      </c>
      <c r="BN120" s="66">
        <v>2</v>
      </c>
      <c r="BO120" s="67" t="s">
        <v>96</v>
      </c>
      <c r="BP120" s="26" t="s">
        <v>56</v>
      </c>
      <c r="BQ120" s="79" t="s">
        <v>55</v>
      </c>
      <c r="BR120" s="70" t="s">
        <v>54</v>
      </c>
      <c r="BS120" s="70" t="s">
        <v>54</v>
      </c>
      <c r="BT120" s="70" t="s">
        <v>54</v>
      </c>
      <c r="BU120" s="70" t="s">
        <v>55</v>
      </c>
      <c r="BV120" s="70" t="s">
        <v>54</v>
      </c>
      <c r="BW120" s="70"/>
      <c r="BX120" s="70"/>
      <c r="BY120" s="70"/>
      <c r="BZ120" s="70"/>
      <c r="CA120" s="70"/>
      <c r="CB120" s="70"/>
      <c r="CC120" s="70"/>
      <c r="CD120" s="70"/>
      <c r="CE120" s="71"/>
      <c r="CF120" s="72">
        <f>COUNTIF($F120:$O120,"○")</f>
        <v>4</v>
      </c>
      <c r="CI120" s="66">
        <v>2</v>
      </c>
      <c r="CJ120" s="67" t="s">
        <v>96</v>
      </c>
      <c r="CK120" s="26" t="s">
        <v>56</v>
      </c>
      <c r="CL120" s="79" t="s">
        <v>55</v>
      </c>
      <c r="CM120" s="70" t="s">
        <v>54</v>
      </c>
      <c r="CN120" s="70" t="s">
        <v>54</v>
      </c>
      <c r="CO120" s="70" t="s">
        <v>54</v>
      </c>
      <c r="CP120" s="70" t="s">
        <v>55</v>
      </c>
      <c r="CQ120" s="70" t="s">
        <v>54</v>
      </c>
      <c r="CR120" s="70"/>
      <c r="CS120" s="70"/>
      <c r="CT120" s="70"/>
      <c r="CU120" s="70"/>
      <c r="CV120" s="70"/>
      <c r="CW120" s="70"/>
      <c r="CX120" s="70"/>
      <c r="CY120" s="70"/>
      <c r="CZ120" s="71"/>
      <c r="DA120" s="72">
        <f>COUNTIF($F120:$O120,"○")</f>
        <v>4</v>
      </c>
      <c r="DD120" s="66">
        <v>2</v>
      </c>
      <c r="DE120" s="67" t="s">
        <v>96</v>
      </c>
      <c r="DF120" s="26" t="s">
        <v>56</v>
      </c>
      <c r="DG120" s="79" t="s">
        <v>55</v>
      </c>
      <c r="DH120" s="70" t="s">
        <v>54</v>
      </c>
      <c r="DI120" s="70" t="s">
        <v>54</v>
      </c>
      <c r="DJ120" s="70" t="s">
        <v>54</v>
      </c>
      <c r="DK120" s="70" t="s">
        <v>55</v>
      </c>
      <c r="DL120" s="70" t="s">
        <v>54</v>
      </c>
      <c r="DM120" s="70"/>
      <c r="DN120" s="70"/>
      <c r="DO120" s="70"/>
      <c r="DP120" s="70"/>
      <c r="DQ120" s="70"/>
      <c r="DR120" s="70"/>
      <c r="DS120" s="70"/>
      <c r="DT120" s="70"/>
      <c r="DU120" s="71"/>
      <c r="DV120" s="72">
        <f>COUNTIF($F120:$O120,"○")</f>
        <v>4</v>
      </c>
      <c r="DY120" s="66">
        <v>2</v>
      </c>
      <c r="DZ120" s="67" t="s">
        <v>96</v>
      </c>
      <c r="EA120" s="26" t="s">
        <v>56</v>
      </c>
      <c r="EB120" s="79" t="s">
        <v>55</v>
      </c>
      <c r="EC120" s="70" t="s">
        <v>54</v>
      </c>
      <c r="ED120" s="70" t="s">
        <v>54</v>
      </c>
      <c r="EE120" s="70" t="s">
        <v>54</v>
      </c>
      <c r="EF120" s="70" t="s">
        <v>55</v>
      </c>
      <c r="EG120" s="70" t="s">
        <v>54</v>
      </c>
      <c r="EH120" s="70"/>
      <c r="EI120" s="70"/>
      <c r="EJ120" s="70"/>
      <c r="EK120" s="70"/>
      <c r="EL120" s="70"/>
      <c r="EM120" s="70"/>
      <c r="EN120" s="70"/>
      <c r="EO120" s="70"/>
      <c r="EP120" s="71"/>
      <c r="EQ120" s="72">
        <f>COUNTIF($F120:$O120,"○")</f>
        <v>4</v>
      </c>
      <c r="ET120" s="66">
        <v>2</v>
      </c>
      <c r="EU120" s="67" t="s">
        <v>96</v>
      </c>
      <c r="EV120" s="26" t="s">
        <v>56</v>
      </c>
      <c r="EW120" s="79" t="s">
        <v>55</v>
      </c>
      <c r="EX120" s="70" t="s">
        <v>54</v>
      </c>
      <c r="EY120" s="70" t="s">
        <v>54</v>
      </c>
      <c r="EZ120" s="70" t="s">
        <v>54</v>
      </c>
      <c r="FA120" s="70" t="s">
        <v>55</v>
      </c>
      <c r="FB120" s="70" t="s">
        <v>54</v>
      </c>
      <c r="FC120" s="70"/>
      <c r="FD120" s="70"/>
      <c r="FE120" s="70"/>
      <c r="FF120" s="70"/>
      <c r="FG120" s="70"/>
      <c r="FH120" s="70"/>
      <c r="FI120" s="70"/>
      <c r="FJ120" s="70"/>
      <c r="FK120" s="71"/>
      <c r="FL120" s="72">
        <f>COUNTIF($F120:$O120,"○")</f>
        <v>4</v>
      </c>
      <c r="FO120" s="66">
        <v>2</v>
      </c>
      <c r="FP120" s="67" t="s">
        <v>96</v>
      </c>
      <c r="FQ120" s="26" t="s">
        <v>56</v>
      </c>
      <c r="FR120" s="79" t="s">
        <v>55</v>
      </c>
      <c r="FS120" s="70" t="s">
        <v>54</v>
      </c>
      <c r="FT120" s="70" t="s">
        <v>54</v>
      </c>
      <c r="FU120" s="70" t="s">
        <v>54</v>
      </c>
      <c r="FV120" s="70" t="s">
        <v>55</v>
      </c>
      <c r="FW120" s="70" t="s">
        <v>54</v>
      </c>
      <c r="FX120" s="70"/>
      <c r="FY120" s="70"/>
      <c r="FZ120" s="70"/>
      <c r="GA120" s="70"/>
      <c r="GB120" s="70"/>
      <c r="GC120" s="70"/>
      <c r="GD120" s="70"/>
      <c r="GE120" s="70"/>
      <c r="GF120" s="71"/>
      <c r="GG120" s="72">
        <f>COUNTIF($F120:$O120,"○")</f>
        <v>4</v>
      </c>
      <c r="GJ120" s="66">
        <v>2</v>
      </c>
      <c r="GK120" s="67" t="s">
        <v>96</v>
      </c>
      <c r="GL120" s="26" t="s">
        <v>56</v>
      </c>
      <c r="GM120" s="79" t="s">
        <v>55</v>
      </c>
      <c r="GN120" s="70" t="s">
        <v>54</v>
      </c>
      <c r="GO120" s="70" t="s">
        <v>54</v>
      </c>
      <c r="GP120" s="70" t="s">
        <v>54</v>
      </c>
      <c r="GQ120" s="70" t="s">
        <v>55</v>
      </c>
      <c r="GR120" s="70" t="s">
        <v>54</v>
      </c>
      <c r="GS120" s="70"/>
      <c r="GT120" s="70"/>
      <c r="GU120" s="70"/>
      <c r="GV120" s="70"/>
      <c r="GW120" s="70"/>
      <c r="GX120" s="70"/>
      <c r="GY120" s="70"/>
      <c r="GZ120" s="70"/>
      <c r="HA120" s="71"/>
      <c r="HB120" s="72">
        <f>COUNTIF($F120:$O120,"○")</f>
        <v>4</v>
      </c>
    </row>
    <row r="121" spans="1:212" ht="30" customHeight="1" x14ac:dyDescent="0.15">
      <c r="C121" s="66"/>
      <c r="D121" s="99" t="s">
        <v>94</v>
      </c>
      <c r="E121" s="98" t="s">
        <v>93</v>
      </c>
      <c r="F121" s="7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1"/>
      <c r="U121" s="74"/>
      <c r="X121" s="66"/>
      <c r="Y121" s="99" t="s">
        <v>25</v>
      </c>
      <c r="Z121" s="98" t="s">
        <v>93</v>
      </c>
      <c r="AA121" s="79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1"/>
      <c r="AP121" s="74"/>
      <c r="AS121" s="66"/>
      <c r="AT121" s="99" t="s">
        <v>25</v>
      </c>
      <c r="AU121" s="98" t="s">
        <v>93</v>
      </c>
      <c r="AV121" s="7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1"/>
      <c r="BK121" s="74"/>
      <c r="BN121" s="66"/>
      <c r="BO121" s="99" t="s">
        <v>25</v>
      </c>
      <c r="BP121" s="98" t="s">
        <v>93</v>
      </c>
      <c r="BQ121" s="79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1"/>
      <c r="CF121" s="74"/>
      <c r="CI121" s="66"/>
      <c r="CJ121" s="99" t="s">
        <v>25</v>
      </c>
      <c r="CK121" s="98" t="s">
        <v>93</v>
      </c>
      <c r="CL121" s="79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1"/>
      <c r="DA121" s="74"/>
      <c r="DD121" s="66"/>
      <c r="DE121" s="99" t="s">
        <v>25</v>
      </c>
      <c r="DF121" s="98" t="s">
        <v>93</v>
      </c>
      <c r="DG121" s="79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1"/>
      <c r="DV121" s="74"/>
      <c r="DY121" s="66"/>
      <c r="DZ121" s="99" t="s">
        <v>25</v>
      </c>
      <c r="EA121" s="98" t="s">
        <v>93</v>
      </c>
      <c r="EB121" s="79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1"/>
      <c r="EQ121" s="74"/>
      <c r="ET121" s="66"/>
      <c r="EU121" s="99" t="s">
        <v>25</v>
      </c>
      <c r="EV121" s="98" t="s">
        <v>93</v>
      </c>
      <c r="EW121" s="79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1"/>
      <c r="FL121" s="74"/>
      <c r="FO121" s="66"/>
      <c r="FP121" s="99" t="s">
        <v>25</v>
      </c>
      <c r="FQ121" s="98" t="s">
        <v>93</v>
      </c>
      <c r="FR121" s="79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1"/>
      <c r="GG121" s="74"/>
      <c r="GJ121" s="66"/>
      <c r="GK121" s="99" t="s">
        <v>25</v>
      </c>
      <c r="GL121" s="98" t="s">
        <v>93</v>
      </c>
      <c r="GM121" s="79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1"/>
      <c r="HB121" s="74"/>
    </row>
    <row r="122" spans="1:212" ht="30" hidden="1" customHeight="1" x14ac:dyDescent="0.15">
      <c r="C122" s="66">
        <v>15</v>
      </c>
      <c r="D122" s="67" t="s">
        <v>95</v>
      </c>
      <c r="E122" s="26" t="s">
        <v>57</v>
      </c>
      <c r="F122" s="79" t="s">
        <v>54</v>
      </c>
      <c r="G122" s="70" t="s">
        <v>55</v>
      </c>
      <c r="H122" s="70" t="s">
        <v>54</v>
      </c>
      <c r="I122" s="70" t="s">
        <v>54</v>
      </c>
      <c r="J122" s="70" t="s">
        <v>54</v>
      </c>
      <c r="K122" s="70" t="s">
        <v>54</v>
      </c>
      <c r="L122" s="70"/>
      <c r="M122" s="70"/>
      <c r="N122" s="70"/>
      <c r="O122" s="70"/>
      <c r="P122" s="70"/>
      <c r="Q122" s="70"/>
      <c r="R122" s="70"/>
      <c r="S122" s="70"/>
      <c r="T122" s="71"/>
      <c r="U122" s="74">
        <f>COUNTIF($F122:$O122,"○")</f>
        <v>5</v>
      </c>
      <c r="X122" s="66">
        <v>15</v>
      </c>
      <c r="Y122" s="67" t="s">
        <v>95</v>
      </c>
      <c r="Z122" s="26" t="s">
        <v>57</v>
      </c>
      <c r="AA122" s="79" t="s">
        <v>54</v>
      </c>
      <c r="AB122" s="70" t="s">
        <v>55</v>
      </c>
      <c r="AC122" s="70" t="s">
        <v>54</v>
      </c>
      <c r="AD122" s="70" t="s">
        <v>54</v>
      </c>
      <c r="AE122" s="70" t="s">
        <v>54</v>
      </c>
      <c r="AF122" s="70" t="s">
        <v>54</v>
      </c>
      <c r="AG122" s="70"/>
      <c r="AH122" s="70"/>
      <c r="AI122" s="70"/>
      <c r="AJ122" s="70"/>
      <c r="AK122" s="70"/>
      <c r="AL122" s="70"/>
      <c r="AM122" s="70"/>
      <c r="AN122" s="70"/>
      <c r="AO122" s="71"/>
      <c r="AP122" s="74">
        <f>COUNTIF($F122:$O122,"○")</f>
        <v>5</v>
      </c>
      <c r="AS122" s="66">
        <v>15</v>
      </c>
      <c r="AT122" s="67" t="s">
        <v>95</v>
      </c>
      <c r="AU122" s="26" t="s">
        <v>57</v>
      </c>
      <c r="AV122" s="79" t="s">
        <v>54</v>
      </c>
      <c r="AW122" s="70" t="s">
        <v>55</v>
      </c>
      <c r="AX122" s="70" t="s">
        <v>54</v>
      </c>
      <c r="AY122" s="70" t="s">
        <v>54</v>
      </c>
      <c r="AZ122" s="70" t="s">
        <v>54</v>
      </c>
      <c r="BA122" s="70" t="s">
        <v>54</v>
      </c>
      <c r="BB122" s="70"/>
      <c r="BC122" s="70"/>
      <c r="BD122" s="70"/>
      <c r="BE122" s="70"/>
      <c r="BF122" s="70"/>
      <c r="BG122" s="70"/>
      <c r="BH122" s="70"/>
      <c r="BI122" s="70"/>
      <c r="BJ122" s="71"/>
      <c r="BK122" s="74">
        <f>COUNTIF($F122:$O122,"○")</f>
        <v>5</v>
      </c>
      <c r="BN122" s="66">
        <v>15</v>
      </c>
      <c r="BO122" s="67" t="s">
        <v>95</v>
      </c>
      <c r="BP122" s="26" t="s">
        <v>57</v>
      </c>
      <c r="BQ122" s="79" t="s">
        <v>54</v>
      </c>
      <c r="BR122" s="70" t="s">
        <v>55</v>
      </c>
      <c r="BS122" s="70" t="s">
        <v>54</v>
      </c>
      <c r="BT122" s="70" t="s">
        <v>54</v>
      </c>
      <c r="BU122" s="70" t="s">
        <v>54</v>
      </c>
      <c r="BV122" s="70" t="s">
        <v>54</v>
      </c>
      <c r="BW122" s="70"/>
      <c r="BX122" s="70"/>
      <c r="BY122" s="70"/>
      <c r="BZ122" s="70"/>
      <c r="CA122" s="70"/>
      <c r="CB122" s="70"/>
      <c r="CC122" s="70"/>
      <c r="CD122" s="70"/>
      <c r="CE122" s="71"/>
      <c r="CF122" s="74">
        <f>COUNTIF($F122:$O122,"○")</f>
        <v>5</v>
      </c>
      <c r="CI122" s="66">
        <v>15</v>
      </c>
      <c r="CJ122" s="67" t="s">
        <v>95</v>
      </c>
      <c r="CK122" s="26" t="s">
        <v>57</v>
      </c>
      <c r="CL122" s="79" t="s">
        <v>54</v>
      </c>
      <c r="CM122" s="70" t="s">
        <v>55</v>
      </c>
      <c r="CN122" s="70" t="s">
        <v>54</v>
      </c>
      <c r="CO122" s="70" t="s">
        <v>54</v>
      </c>
      <c r="CP122" s="70" t="s">
        <v>54</v>
      </c>
      <c r="CQ122" s="70" t="s">
        <v>54</v>
      </c>
      <c r="CR122" s="70"/>
      <c r="CS122" s="70"/>
      <c r="CT122" s="70"/>
      <c r="CU122" s="70"/>
      <c r="CV122" s="70"/>
      <c r="CW122" s="70"/>
      <c r="CX122" s="70"/>
      <c r="CY122" s="70"/>
      <c r="CZ122" s="71"/>
      <c r="DA122" s="74">
        <f>COUNTIF($F122:$O122,"○")</f>
        <v>5</v>
      </c>
      <c r="DD122" s="66">
        <v>15</v>
      </c>
      <c r="DE122" s="67" t="s">
        <v>95</v>
      </c>
      <c r="DF122" s="26" t="s">
        <v>57</v>
      </c>
      <c r="DG122" s="79" t="s">
        <v>54</v>
      </c>
      <c r="DH122" s="70" t="s">
        <v>55</v>
      </c>
      <c r="DI122" s="70" t="s">
        <v>54</v>
      </c>
      <c r="DJ122" s="70" t="s">
        <v>54</v>
      </c>
      <c r="DK122" s="70" t="s">
        <v>54</v>
      </c>
      <c r="DL122" s="70" t="s">
        <v>54</v>
      </c>
      <c r="DM122" s="70"/>
      <c r="DN122" s="70"/>
      <c r="DO122" s="70"/>
      <c r="DP122" s="70"/>
      <c r="DQ122" s="70"/>
      <c r="DR122" s="70"/>
      <c r="DS122" s="70"/>
      <c r="DT122" s="70"/>
      <c r="DU122" s="71"/>
      <c r="DV122" s="74">
        <f>COUNTIF($F122:$O122,"○")</f>
        <v>5</v>
      </c>
      <c r="DY122" s="66">
        <v>15</v>
      </c>
      <c r="DZ122" s="67" t="s">
        <v>95</v>
      </c>
      <c r="EA122" s="26" t="s">
        <v>57</v>
      </c>
      <c r="EB122" s="79" t="s">
        <v>54</v>
      </c>
      <c r="EC122" s="70" t="s">
        <v>55</v>
      </c>
      <c r="ED122" s="70" t="s">
        <v>54</v>
      </c>
      <c r="EE122" s="70" t="s">
        <v>54</v>
      </c>
      <c r="EF122" s="70" t="s">
        <v>54</v>
      </c>
      <c r="EG122" s="70" t="s">
        <v>54</v>
      </c>
      <c r="EH122" s="70"/>
      <c r="EI122" s="70"/>
      <c r="EJ122" s="70"/>
      <c r="EK122" s="70"/>
      <c r="EL122" s="70"/>
      <c r="EM122" s="70"/>
      <c r="EN122" s="70"/>
      <c r="EO122" s="70"/>
      <c r="EP122" s="71"/>
      <c r="EQ122" s="74">
        <f>COUNTIF($F122:$O122,"○")</f>
        <v>5</v>
      </c>
      <c r="ET122" s="66">
        <v>15</v>
      </c>
      <c r="EU122" s="67" t="s">
        <v>95</v>
      </c>
      <c r="EV122" s="26" t="s">
        <v>57</v>
      </c>
      <c r="EW122" s="79" t="s">
        <v>54</v>
      </c>
      <c r="EX122" s="70" t="s">
        <v>55</v>
      </c>
      <c r="EY122" s="70" t="s">
        <v>54</v>
      </c>
      <c r="EZ122" s="70" t="s">
        <v>54</v>
      </c>
      <c r="FA122" s="70" t="s">
        <v>54</v>
      </c>
      <c r="FB122" s="70" t="s">
        <v>54</v>
      </c>
      <c r="FC122" s="70"/>
      <c r="FD122" s="70"/>
      <c r="FE122" s="70"/>
      <c r="FF122" s="70"/>
      <c r="FG122" s="70"/>
      <c r="FH122" s="70"/>
      <c r="FI122" s="70"/>
      <c r="FJ122" s="70"/>
      <c r="FK122" s="71"/>
      <c r="FL122" s="74">
        <f>COUNTIF($F122:$O122,"○")</f>
        <v>5</v>
      </c>
      <c r="FO122" s="66">
        <v>15</v>
      </c>
      <c r="FP122" s="67" t="s">
        <v>95</v>
      </c>
      <c r="FQ122" s="26" t="s">
        <v>57</v>
      </c>
      <c r="FR122" s="79" t="s">
        <v>54</v>
      </c>
      <c r="FS122" s="70" t="s">
        <v>55</v>
      </c>
      <c r="FT122" s="70" t="s">
        <v>54</v>
      </c>
      <c r="FU122" s="70" t="s">
        <v>54</v>
      </c>
      <c r="FV122" s="70" t="s">
        <v>54</v>
      </c>
      <c r="FW122" s="70" t="s">
        <v>54</v>
      </c>
      <c r="FX122" s="70"/>
      <c r="FY122" s="70"/>
      <c r="FZ122" s="70"/>
      <c r="GA122" s="70"/>
      <c r="GB122" s="70"/>
      <c r="GC122" s="70"/>
      <c r="GD122" s="70"/>
      <c r="GE122" s="70"/>
      <c r="GF122" s="71"/>
      <c r="GG122" s="74">
        <f>COUNTIF($F122:$O122,"○")</f>
        <v>5</v>
      </c>
      <c r="GJ122" s="66">
        <v>15</v>
      </c>
      <c r="GK122" s="67" t="s">
        <v>95</v>
      </c>
      <c r="GL122" s="26" t="s">
        <v>57</v>
      </c>
      <c r="GM122" s="79" t="s">
        <v>54</v>
      </c>
      <c r="GN122" s="70" t="s">
        <v>55</v>
      </c>
      <c r="GO122" s="70" t="s">
        <v>54</v>
      </c>
      <c r="GP122" s="70" t="s">
        <v>54</v>
      </c>
      <c r="GQ122" s="70" t="s">
        <v>54</v>
      </c>
      <c r="GR122" s="70" t="s">
        <v>54</v>
      </c>
      <c r="GS122" s="70"/>
      <c r="GT122" s="70"/>
      <c r="GU122" s="70"/>
      <c r="GV122" s="70"/>
      <c r="GW122" s="70"/>
      <c r="GX122" s="70"/>
      <c r="GY122" s="70"/>
      <c r="GZ122" s="70"/>
      <c r="HA122" s="71"/>
      <c r="HB122" s="74">
        <f>COUNTIF($F122:$O122,"○")</f>
        <v>5</v>
      </c>
    </row>
    <row r="123" spans="1:212" ht="30" hidden="1" customHeight="1" x14ac:dyDescent="0.15">
      <c r="C123" s="66"/>
      <c r="D123" s="99" t="s">
        <v>94</v>
      </c>
      <c r="E123" s="98" t="s">
        <v>93</v>
      </c>
      <c r="F123" s="126"/>
      <c r="G123" s="97"/>
      <c r="H123" s="97"/>
      <c r="I123" s="97"/>
      <c r="J123" s="97"/>
      <c r="K123" s="97"/>
      <c r="L123" s="70"/>
      <c r="M123" s="70"/>
      <c r="N123" s="70"/>
      <c r="O123" s="70"/>
      <c r="P123" s="70"/>
      <c r="Q123" s="70"/>
      <c r="R123" s="70"/>
      <c r="S123" s="70"/>
      <c r="T123" s="71"/>
      <c r="U123" s="74"/>
      <c r="X123" s="66"/>
      <c r="Y123" s="99" t="s">
        <v>25</v>
      </c>
      <c r="Z123" s="98" t="s">
        <v>93</v>
      </c>
      <c r="AA123" s="126"/>
      <c r="AB123" s="97"/>
      <c r="AC123" s="97"/>
      <c r="AD123" s="97"/>
      <c r="AE123" s="97"/>
      <c r="AF123" s="97"/>
      <c r="AG123" s="70"/>
      <c r="AH123" s="70"/>
      <c r="AI123" s="70"/>
      <c r="AJ123" s="70"/>
      <c r="AK123" s="70"/>
      <c r="AL123" s="70"/>
      <c r="AM123" s="70"/>
      <c r="AN123" s="70"/>
      <c r="AO123" s="71"/>
      <c r="AP123" s="74"/>
      <c r="AS123" s="66"/>
      <c r="AT123" s="99" t="s">
        <v>25</v>
      </c>
      <c r="AU123" s="98" t="s">
        <v>93</v>
      </c>
      <c r="AV123" s="126"/>
      <c r="AW123" s="97"/>
      <c r="AX123" s="97"/>
      <c r="AY123" s="97"/>
      <c r="AZ123" s="97"/>
      <c r="BA123" s="97"/>
      <c r="BB123" s="70"/>
      <c r="BC123" s="70"/>
      <c r="BD123" s="70"/>
      <c r="BE123" s="70"/>
      <c r="BF123" s="70"/>
      <c r="BG123" s="70"/>
      <c r="BH123" s="70"/>
      <c r="BI123" s="70"/>
      <c r="BJ123" s="71"/>
      <c r="BK123" s="74"/>
      <c r="BN123" s="66"/>
      <c r="BO123" s="99" t="s">
        <v>25</v>
      </c>
      <c r="BP123" s="98" t="s">
        <v>93</v>
      </c>
      <c r="BQ123" s="126"/>
      <c r="BR123" s="97"/>
      <c r="BS123" s="97"/>
      <c r="BT123" s="97"/>
      <c r="BU123" s="97"/>
      <c r="BV123" s="97"/>
      <c r="BW123" s="70"/>
      <c r="BX123" s="70"/>
      <c r="BY123" s="70"/>
      <c r="BZ123" s="70"/>
      <c r="CA123" s="70"/>
      <c r="CB123" s="70"/>
      <c r="CC123" s="70"/>
      <c r="CD123" s="70"/>
      <c r="CE123" s="71"/>
      <c r="CF123" s="74"/>
      <c r="CI123" s="66"/>
      <c r="CJ123" s="99" t="s">
        <v>25</v>
      </c>
      <c r="CK123" s="98" t="s">
        <v>93</v>
      </c>
      <c r="CL123" s="126"/>
      <c r="CM123" s="97"/>
      <c r="CN123" s="97"/>
      <c r="CO123" s="97"/>
      <c r="CP123" s="97"/>
      <c r="CQ123" s="97"/>
      <c r="CR123" s="70"/>
      <c r="CS123" s="70"/>
      <c r="CT123" s="70"/>
      <c r="CU123" s="70"/>
      <c r="CV123" s="70"/>
      <c r="CW123" s="70"/>
      <c r="CX123" s="70"/>
      <c r="CY123" s="70"/>
      <c r="CZ123" s="71"/>
      <c r="DA123" s="74"/>
      <c r="DD123" s="66"/>
      <c r="DE123" s="99" t="s">
        <v>25</v>
      </c>
      <c r="DF123" s="98" t="s">
        <v>93</v>
      </c>
      <c r="DG123" s="126"/>
      <c r="DH123" s="97"/>
      <c r="DI123" s="97"/>
      <c r="DJ123" s="97"/>
      <c r="DK123" s="97"/>
      <c r="DL123" s="97"/>
      <c r="DM123" s="70"/>
      <c r="DN123" s="70"/>
      <c r="DO123" s="70"/>
      <c r="DP123" s="70"/>
      <c r="DQ123" s="70"/>
      <c r="DR123" s="70"/>
      <c r="DS123" s="70"/>
      <c r="DT123" s="70"/>
      <c r="DU123" s="71"/>
      <c r="DV123" s="74"/>
      <c r="DY123" s="66"/>
      <c r="DZ123" s="99" t="s">
        <v>25</v>
      </c>
      <c r="EA123" s="98" t="s">
        <v>93</v>
      </c>
      <c r="EB123" s="126"/>
      <c r="EC123" s="97"/>
      <c r="ED123" s="97"/>
      <c r="EE123" s="97"/>
      <c r="EF123" s="97"/>
      <c r="EG123" s="97"/>
      <c r="EH123" s="70"/>
      <c r="EI123" s="70"/>
      <c r="EJ123" s="70"/>
      <c r="EK123" s="70"/>
      <c r="EL123" s="70"/>
      <c r="EM123" s="70"/>
      <c r="EN123" s="70"/>
      <c r="EO123" s="70"/>
      <c r="EP123" s="71"/>
      <c r="EQ123" s="74"/>
      <c r="ET123" s="66"/>
      <c r="EU123" s="99" t="s">
        <v>25</v>
      </c>
      <c r="EV123" s="98" t="s">
        <v>93</v>
      </c>
      <c r="EW123" s="126"/>
      <c r="EX123" s="97"/>
      <c r="EY123" s="97"/>
      <c r="EZ123" s="97"/>
      <c r="FA123" s="97"/>
      <c r="FB123" s="97"/>
      <c r="FC123" s="70"/>
      <c r="FD123" s="70"/>
      <c r="FE123" s="70"/>
      <c r="FF123" s="70"/>
      <c r="FG123" s="70"/>
      <c r="FH123" s="70"/>
      <c r="FI123" s="70"/>
      <c r="FJ123" s="70"/>
      <c r="FK123" s="71"/>
      <c r="FL123" s="74"/>
      <c r="FO123" s="66"/>
      <c r="FP123" s="99" t="s">
        <v>25</v>
      </c>
      <c r="FQ123" s="98" t="s">
        <v>93</v>
      </c>
      <c r="FR123" s="126"/>
      <c r="FS123" s="97"/>
      <c r="FT123" s="97"/>
      <c r="FU123" s="97"/>
      <c r="FV123" s="97"/>
      <c r="FW123" s="97"/>
      <c r="FX123" s="70"/>
      <c r="FY123" s="70"/>
      <c r="FZ123" s="70"/>
      <c r="GA123" s="70"/>
      <c r="GB123" s="70"/>
      <c r="GC123" s="70"/>
      <c r="GD123" s="70"/>
      <c r="GE123" s="70"/>
      <c r="GF123" s="71"/>
      <c r="GG123" s="74"/>
      <c r="GJ123" s="66"/>
      <c r="GK123" s="99" t="s">
        <v>25</v>
      </c>
      <c r="GL123" s="98" t="s">
        <v>93</v>
      </c>
      <c r="GM123" s="126"/>
      <c r="GN123" s="97"/>
      <c r="GO123" s="97"/>
      <c r="GP123" s="97"/>
      <c r="GQ123" s="97"/>
      <c r="GR123" s="97"/>
      <c r="GS123" s="70"/>
      <c r="GT123" s="70"/>
      <c r="GU123" s="70"/>
      <c r="GV123" s="70"/>
      <c r="GW123" s="70"/>
      <c r="GX123" s="70"/>
      <c r="GY123" s="70"/>
      <c r="GZ123" s="70"/>
      <c r="HA123" s="71"/>
      <c r="HB123" s="74"/>
    </row>
    <row r="124" spans="1:212" ht="30" hidden="1" customHeight="1" x14ac:dyDescent="0.15">
      <c r="C124" s="66">
        <v>24</v>
      </c>
      <c r="D124" s="67" t="s">
        <v>92</v>
      </c>
      <c r="E124" s="26" t="s">
        <v>58</v>
      </c>
      <c r="F124" s="79" t="s">
        <v>54</v>
      </c>
      <c r="G124" s="70" t="s">
        <v>54</v>
      </c>
      <c r="H124" s="70" t="s">
        <v>54</v>
      </c>
      <c r="I124" s="70" t="s">
        <v>54</v>
      </c>
      <c r="J124" s="70" t="s">
        <v>54</v>
      </c>
      <c r="K124" s="70" t="s">
        <v>54</v>
      </c>
      <c r="L124" s="70"/>
      <c r="M124" s="70"/>
      <c r="N124" s="70"/>
      <c r="O124" s="70"/>
      <c r="P124" s="70"/>
      <c r="Q124" s="70"/>
      <c r="R124" s="70"/>
      <c r="S124" s="70"/>
      <c r="T124" s="71"/>
      <c r="U124" s="74">
        <f>COUNTIF($F124:$O124,"○")</f>
        <v>6</v>
      </c>
      <c r="X124" s="66">
        <v>24</v>
      </c>
      <c r="Y124" s="67" t="s">
        <v>92</v>
      </c>
      <c r="Z124" s="26" t="s">
        <v>58</v>
      </c>
      <c r="AA124" s="79" t="s">
        <v>54</v>
      </c>
      <c r="AB124" s="70" t="s">
        <v>54</v>
      </c>
      <c r="AC124" s="70" t="s">
        <v>54</v>
      </c>
      <c r="AD124" s="70" t="s">
        <v>54</v>
      </c>
      <c r="AE124" s="70" t="s">
        <v>54</v>
      </c>
      <c r="AF124" s="70" t="s">
        <v>54</v>
      </c>
      <c r="AG124" s="70"/>
      <c r="AH124" s="70"/>
      <c r="AI124" s="70"/>
      <c r="AJ124" s="70"/>
      <c r="AK124" s="70"/>
      <c r="AL124" s="70"/>
      <c r="AM124" s="70"/>
      <c r="AN124" s="70"/>
      <c r="AO124" s="71"/>
      <c r="AP124" s="74">
        <f>COUNTIF($F124:$O124,"○")</f>
        <v>6</v>
      </c>
      <c r="AS124" s="66">
        <v>24</v>
      </c>
      <c r="AT124" s="67" t="s">
        <v>92</v>
      </c>
      <c r="AU124" s="26" t="s">
        <v>58</v>
      </c>
      <c r="AV124" s="79" t="s">
        <v>54</v>
      </c>
      <c r="AW124" s="70" t="s">
        <v>54</v>
      </c>
      <c r="AX124" s="70" t="s">
        <v>54</v>
      </c>
      <c r="AY124" s="70" t="s">
        <v>54</v>
      </c>
      <c r="AZ124" s="70" t="s">
        <v>54</v>
      </c>
      <c r="BA124" s="70" t="s">
        <v>54</v>
      </c>
      <c r="BB124" s="70"/>
      <c r="BC124" s="70"/>
      <c r="BD124" s="70"/>
      <c r="BE124" s="70"/>
      <c r="BF124" s="70"/>
      <c r="BG124" s="70"/>
      <c r="BH124" s="70"/>
      <c r="BI124" s="70"/>
      <c r="BJ124" s="71"/>
      <c r="BK124" s="74">
        <f>COUNTIF($F124:$O124,"○")</f>
        <v>6</v>
      </c>
      <c r="BN124" s="66">
        <v>24</v>
      </c>
      <c r="BO124" s="67" t="s">
        <v>92</v>
      </c>
      <c r="BP124" s="26" t="s">
        <v>58</v>
      </c>
      <c r="BQ124" s="79" t="s">
        <v>54</v>
      </c>
      <c r="BR124" s="70" t="s">
        <v>54</v>
      </c>
      <c r="BS124" s="70" t="s">
        <v>54</v>
      </c>
      <c r="BT124" s="70" t="s">
        <v>54</v>
      </c>
      <c r="BU124" s="70" t="s">
        <v>54</v>
      </c>
      <c r="BV124" s="70" t="s">
        <v>54</v>
      </c>
      <c r="BW124" s="70"/>
      <c r="BX124" s="70"/>
      <c r="BY124" s="70"/>
      <c r="BZ124" s="70"/>
      <c r="CA124" s="70"/>
      <c r="CB124" s="70"/>
      <c r="CC124" s="70"/>
      <c r="CD124" s="70"/>
      <c r="CE124" s="71"/>
      <c r="CF124" s="74">
        <f>COUNTIF($F124:$O124,"○")</f>
        <v>6</v>
      </c>
      <c r="CI124" s="66">
        <v>24</v>
      </c>
      <c r="CJ124" s="67" t="s">
        <v>92</v>
      </c>
      <c r="CK124" s="26" t="s">
        <v>58</v>
      </c>
      <c r="CL124" s="79" t="s">
        <v>54</v>
      </c>
      <c r="CM124" s="70" t="s">
        <v>54</v>
      </c>
      <c r="CN124" s="70" t="s">
        <v>54</v>
      </c>
      <c r="CO124" s="70" t="s">
        <v>54</v>
      </c>
      <c r="CP124" s="70" t="s">
        <v>54</v>
      </c>
      <c r="CQ124" s="70" t="s">
        <v>54</v>
      </c>
      <c r="CR124" s="70"/>
      <c r="CS124" s="70"/>
      <c r="CT124" s="70"/>
      <c r="CU124" s="70"/>
      <c r="CV124" s="70"/>
      <c r="CW124" s="70"/>
      <c r="CX124" s="70"/>
      <c r="CY124" s="70"/>
      <c r="CZ124" s="71"/>
      <c r="DA124" s="74">
        <f>COUNTIF($F124:$O124,"○")</f>
        <v>6</v>
      </c>
      <c r="DD124" s="66">
        <v>24</v>
      </c>
      <c r="DE124" s="67" t="s">
        <v>92</v>
      </c>
      <c r="DF124" s="26" t="s">
        <v>58</v>
      </c>
      <c r="DG124" s="79" t="s">
        <v>54</v>
      </c>
      <c r="DH124" s="70" t="s">
        <v>54</v>
      </c>
      <c r="DI124" s="70" t="s">
        <v>54</v>
      </c>
      <c r="DJ124" s="70" t="s">
        <v>54</v>
      </c>
      <c r="DK124" s="70" t="s">
        <v>54</v>
      </c>
      <c r="DL124" s="70" t="s">
        <v>54</v>
      </c>
      <c r="DM124" s="70"/>
      <c r="DN124" s="70"/>
      <c r="DO124" s="70"/>
      <c r="DP124" s="70"/>
      <c r="DQ124" s="70"/>
      <c r="DR124" s="70"/>
      <c r="DS124" s="70"/>
      <c r="DT124" s="70"/>
      <c r="DU124" s="71"/>
      <c r="DV124" s="74">
        <f>COUNTIF($F124:$O124,"○")</f>
        <v>6</v>
      </c>
      <c r="DY124" s="66">
        <v>24</v>
      </c>
      <c r="DZ124" s="67" t="s">
        <v>92</v>
      </c>
      <c r="EA124" s="26" t="s">
        <v>58</v>
      </c>
      <c r="EB124" s="79" t="s">
        <v>54</v>
      </c>
      <c r="EC124" s="70" t="s">
        <v>54</v>
      </c>
      <c r="ED124" s="70" t="s">
        <v>54</v>
      </c>
      <c r="EE124" s="70" t="s">
        <v>54</v>
      </c>
      <c r="EF124" s="70" t="s">
        <v>54</v>
      </c>
      <c r="EG124" s="70" t="s">
        <v>54</v>
      </c>
      <c r="EH124" s="70"/>
      <c r="EI124" s="70"/>
      <c r="EJ124" s="70"/>
      <c r="EK124" s="70"/>
      <c r="EL124" s="70"/>
      <c r="EM124" s="70"/>
      <c r="EN124" s="70"/>
      <c r="EO124" s="70"/>
      <c r="EP124" s="71"/>
      <c r="EQ124" s="74">
        <f>COUNTIF($F124:$O124,"○")</f>
        <v>6</v>
      </c>
      <c r="ET124" s="66">
        <v>24</v>
      </c>
      <c r="EU124" s="67" t="s">
        <v>92</v>
      </c>
      <c r="EV124" s="26" t="s">
        <v>58</v>
      </c>
      <c r="EW124" s="79" t="s">
        <v>54</v>
      </c>
      <c r="EX124" s="70" t="s">
        <v>54</v>
      </c>
      <c r="EY124" s="70" t="s">
        <v>54</v>
      </c>
      <c r="EZ124" s="70" t="s">
        <v>54</v>
      </c>
      <c r="FA124" s="70" t="s">
        <v>54</v>
      </c>
      <c r="FB124" s="70" t="s">
        <v>54</v>
      </c>
      <c r="FC124" s="70"/>
      <c r="FD124" s="70"/>
      <c r="FE124" s="70"/>
      <c r="FF124" s="70"/>
      <c r="FG124" s="70"/>
      <c r="FH124" s="70"/>
      <c r="FI124" s="70"/>
      <c r="FJ124" s="70"/>
      <c r="FK124" s="71"/>
      <c r="FL124" s="74">
        <f>COUNTIF($F124:$O124,"○")</f>
        <v>6</v>
      </c>
      <c r="FO124" s="66">
        <v>24</v>
      </c>
      <c r="FP124" s="67" t="s">
        <v>92</v>
      </c>
      <c r="FQ124" s="26" t="s">
        <v>58</v>
      </c>
      <c r="FR124" s="79" t="s">
        <v>54</v>
      </c>
      <c r="FS124" s="70" t="s">
        <v>54</v>
      </c>
      <c r="FT124" s="70" t="s">
        <v>54</v>
      </c>
      <c r="FU124" s="70" t="s">
        <v>54</v>
      </c>
      <c r="FV124" s="70" t="s">
        <v>54</v>
      </c>
      <c r="FW124" s="70" t="s">
        <v>54</v>
      </c>
      <c r="FX124" s="70"/>
      <c r="FY124" s="70"/>
      <c r="FZ124" s="70"/>
      <c r="GA124" s="70"/>
      <c r="GB124" s="70"/>
      <c r="GC124" s="70"/>
      <c r="GD124" s="70"/>
      <c r="GE124" s="70"/>
      <c r="GF124" s="71"/>
      <c r="GG124" s="74">
        <f>COUNTIF($F124:$O124,"○")</f>
        <v>6</v>
      </c>
      <c r="GJ124" s="66">
        <v>24</v>
      </c>
      <c r="GK124" s="67" t="s">
        <v>92</v>
      </c>
      <c r="GL124" s="26" t="s">
        <v>58</v>
      </c>
      <c r="GM124" s="79" t="s">
        <v>54</v>
      </c>
      <c r="GN124" s="70" t="s">
        <v>54</v>
      </c>
      <c r="GO124" s="70" t="s">
        <v>54</v>
      </c>
      <c r="GP124" s="70" t="s">
        <v>54</v>
      </c>
      <c r="GQ124" s="70" t="s">
        <v>54</v>
      </c>
      <c r="GR124" s="70" t="s">
        <v>54</v>
      </c>
      <c r="GS124" s="70"/>
      <c r="GT124" s="70"/>
      <c r="GU124" s="70"/>
      <c r="GV124" s="70"/>
      <c r="GW124" s="70"/>
      <c r="GX124" s="70"/>
      <c r="GY124" s="70"/>
      <c r="GZ124" s="70"/>
      <c r="HA124" s="71"/>
      <c r="HB124" s="74">
        <f>COUNTIF($F124:$O124,"○")</f>
        <v>6</v>
      </c>
    </row>
    <row r="125" spans="1:212" ht="30" customHeight="1" thickBot="1" x14ac:dyDescent="0.2">
      <c r="C125" s="66">
        <v>15</v>
      </c>
      <c r="D125" s="67" t="s">
        <v>85</v>
      </c>
      <c r="E125" s="26" t="s">
        <v>114</v>
      </c>
      <c r="F125" s="79" t="s">
        <v>54</v>
      </c>
      <c r="G125" s="70" t="s">
        <v>54</v>
      </c>
      <c r="H125" s="70" t="s">
        <v>54</v>
      </c>
      <c r="I125" s="70" t="s">
        <v>54</v>
      </c>
      <c r="J125" s="70" t="s">
        <v>54</v>
      </c>
      <c r="K125" s="70" t="s">
        <v>54</v>
      </c>
      <c r="L125" s="70"/>
      <c r="M125" s="70"/>
      <c r="N125" s="70"/>
      <c r="O125" s="70"/>
      <c r="P125" s="70"/>
      <c r="Q125" s="70"/>
      <c r="R125" s="70"/>
      <c r="S125" s="70"/>
      <c r="T125" s="71"/>
      <c r="U125" s="74">
        <f>COUNTIF($F125:$O125,"○")</f>
        <v>6</v>
      </c>
      <c r="X125" s="66">
        <v>15</v>
      </c>
      <c r="Y125" s="67" t="s">
        <v>85</v>
      </c>
      <c r="Z125" s="26" t="s">
        <v>114</v>
      </c>
      <c r="AA125" s="79" t="s">
        <v>54</v>
      </c>
      <c r="AB125" s="70" t="s">
        <v>54</v>
      </c>
      <c r="AC125" s="70" t="s">
        <v>54</v>
      </c>
      <c r="AD125" s="70" t="s">
        <v>54</v>
      </c>
      <c r="AE125" s="70" t="s">
        <v>54</v>
      </c>
      <c r="AF125" s="70" t="s">
        <v>54</v>
      </c>
      <c r="AG125" s="70"/>
      <c r="AH125" s="70"/>
      <c r="AI125" s="70"/>
      <c r="AJ125" s="70"/>
      <c r="AK125" s="70"/>
      <c r="AL125" s="70"/>
      <c r="AM125" s="70"/>
      <c r="AN125" s="70"/>
      <c r="AO125" s="71"/>
      <c r="AP125" s="74">
        <f>COUNTIF($F125:$O125,"○")</f>
        <v>6</v>
      </c>
      <c r="AS125" s="66">
        <v>15</v>
      </c>
      <c r="AT125" s="67" t="s">
        <v>85</v>
      </c>
      <c r="AU125" s="26" t="s">
        <v>114</v>
      </c>
      <c r="AV125" s="79" t="s">
        <v>54</v>
      </c>
      <c r="AW125" s="70" t="s">
        <v>54</v>
      </c>
      <c r="AX125" s="70" t="s">
        <v>54</v>
      </c>
      <c r="AY125" s="70" t="s">
        <v>54</v>
      </c>
      <c r="AZ125" s="70" t="s">
        <v>54</v>
      </c>
      <c r="BA125" s="70" t="s">
        <v>54</v>
      </c>
      <c r="BB125" s="70"/>
      <c r="BC125" s="70"/>
      <c r="BD125" s="70"/>
      <c r="BE125" s="70"/>
      <c r="BF125" s="70"/>
      <c r="BG125" s="70"/>
      <c r="BH125" s="70"/>
      <c r="BI125" s="70"/>
      <c r="BJ125" s="71"/>
      <c r="BK125" s="74">
        <f>COUNTIF($F125:$O125,"○")</f>
        <v>6</v>
      </c>
      <c r="BN125" s="66">
        <v>15</v>
      </c>
      <c r="BO125" s="67" t="s">
        <v>85</v>
      </c>
      <c r="BP125" s="26" t="s">
        <v>114</v>
      </c>
      <c r="BQ125" s="79" t="s">
        <v>54</v>
      </c>
      <c r="BR125" s="70" t="s">
        <v>54</v>
      </c>
      <c r="BS125" s="70" t="s">
        <v>54</v>
      </c>
      <c r="BT125" s="70" t="s">
        <v>54</v>
      </c>
      <c r="BU125" s="70" t="s">
        <v>54</v>
      </c>
      <c r="BV125" s="70" t="s">
        <v>54</v>
      </c>
      <c r="BW125" s="70"/>
      <c r="BX125" s="70"/>
      <c r="BY125" s="70"/>
      <c r="BZ125" s="70"/>
      <c r="CA125" s="70"/>
      <c r="CB125" s="70"/>
      <c r="CC125" s="70"/>
      <c r="CD125" s="70"/>
      <c r="CE125" s="71"/>
      <c r="CF125" s="74">
        <f>COUNTIF($F125:$O125,"○")</f>
        <v>6</v>
      </c>
      <c r="CI125" s="66">
        <v>15</v>
      </c>
      <c r="CJ125" s="67" t="s">
        <v>85</v>
      </c>
      <c r="CK125" s="26" t="s">
        <v>114</v>
      </c>
      <c r="CL125" s="79" t="s">
        <v>54</v>
      </c>
      <c r="CM125" s="70" t="s">
        <v>54</v>
      </c>
      <c r="CN125" s="70" t="s">
        <v>54</v>
      </c>
      <c r="CO125" s="70" t="s">
        <v>54</v>
      </c>
      <c r="CP125" s="70" t="s">
        <v>54</v>
      </c>
      <c r="CQ125" s="70" t="s">
        <v>54</v>
      </c>
      <c r="CR125" s="70"/>
      <c r="CS125" s="70"/>
      <c r="CT125" s="70"/>
      <c r="CU125" s="70"/>
      <c r="CV125" s="70"/>
      <c r="CW125" s="70"/>
      <c r="CX125" s="70"/>
      <c r="CY125" s="70"/>
      <c r="CZ125" s="71"/>
      <c r="DA125" s="74">
        <f>COUNTIF($F125:$O125,"○")</f>
        <v>6</v>
      </c>
      <c r="DD125" s="66">
        <v>15</v>
      </c>
      <c r="DE125" s="67" t="s">
        <v>85</v>
      </c>
      <c r="DF125" s="26" t="s">
        <v>114</v>
      </c>
      <c r="DG125" s="79" t="s">
        <v>54</v>
      </c>
      <c r="DH125" s="70" t="s">
        <v>54</v>
      </c>
      <c r="DI125" s="70" t="s">
        <v>54</v>
      </c>
      <c r="DJ125" s="70" t="s">
        <v>54</v>
      </c>
      <c r="DK125" s="70" t="s">
        <v>54</v>
      </c>
      <c r="DL125" s="70" t="s">
        <v>54</v>
      </c>
      <c r="DM125" s="70"/>
      <c r="DN125" s="70"/>
      <c r="DO125" s="70"/>
      <c r="DP125" s="70"/>
      <c r="DQ125" s="70"/>
      <c r="DR125" s="70"/>
      <c r="DS125" s="70"/>
      <c r="DT125" s="70"/>
      <c r="DU125" s="71"/>
      <c r="DV125" s="74">
        <f>COUNTIF($F125:$O125,"○")</f>
        <v>6</v>
      </c>
      <c r="DY125" s="66">
        <v>15</v>
      </c>
      <c r="DZ125" s="67" t="s">
        <v>85</v>
      </c>
      <c r="EA125" s="26" t="s">
        <v>114</v>
      </c>
      <c r="EB125" s="79" t="s">
        <v>54</v>
      </c>
      <c r="EC125" s="70" t="s">
        <v>54</v>
      </c>
      <c r="ED125" s="70" t="s">
        <v>54</v>
      </c>
      <c r="EE125" s="70" t="s">
        <v>54</v>
      </c>
      <c r="EF125" s="70" t="s">
        <v>54</v>
      </c>
      <c r="EG125" s="70" t="s">
        <v>54</v>
      </c>
      <c r="EH125" s="70"/>
      <c r="EI125" s="70"/>
      <c r="EJ125" s="70"/>
      <c r="EK125" s="70"/>
      <c r="EL125" s="70"/>
      <c r="EM125" s="70"/>
      <c r="EN125" s="70"/>
      <c r="EO125" s="70"/>
      <c r="EP125" s="71"/>
      <c r="EQ125" s="74">
        <f>COUNTIF($F125:$O125,"○")</f>
        <v>6</v>
      </c>
      <c r="ET125" s="66">
        <v>15</v>
      </c>
      <c r="EU125" s="67" t="s">
        <v>85</v>
      </c>
      <c r="EV125" s="26" t="s">
        <v>114</v>
      </c>
      <c r="EW125" s="79" t="s">
        <v>54</v>
      </c>
      <c r="EX125" s="70" t="s">
        <v>54</v>
      </c>
      <c r="EY125" s="70" t="s">
        <v>54</v>
      </c>
      <c r="EZ125" s="70" t="s">
        <v>54</v>
      </c>
      <c r="FA125" s="70" t="s">
        <v>54</v>
      </c>
      <c r="FB125" s="70" t="s">
        <v>54</v>
      </c>
      <c r="FC125" s="70"/>
      <c r="FD125" s="70"/>
      <c r="FE125" s="70"/>
      <c r="FF125" s="70"/>
      <c r="FG125" s="70"/>
      <c r="FH125" s="70"/>
      <c r="FI125" s="70"/>
      <c r="FJ125" s="70"/>
      <c r="FK125" s="71"/>
      <c r="FL125" s="74">
        <f>COUNTIF($F125:$O125,"○")</f>
        <v>6</v>
      </c>
      <c r="FO125" s="66">
        <v>15</v>
      </c>
      <c r="FP125" s="67" t="s">
        <v>85</v>
      </c>
      <c r="FQ125" s="26" t="s">
        <v>114</v>
      </c>
      <c r="FR125" s="79" t="s">
        <v>54</v>
      </c>
      <c r="FS125" s="70" t="s">
        <v>54</v>
      </c>
      <c r="FT125" s="70" t="s">
        <v>54</v>
      </c>
      <c r="FU125" s="70" t="s">
        <v>54</v>
      </c>
      <c r="FV125" s="70" t="s">
        <v>54</v>
      </c>
      <c r="FW125" s="70" t="s">
        <v>54</v>
      </c>
      <c r="FX125" s="70"/>
      <c r="FY125" s="70"/>
      <c r="FZ125" s="70"/>
      <c r="GA125" s="70"/>
      <c r="GB125" s="70"/>
      <c r="GC125" s="70"/>
      <c r="GD125" s="70"/>
      <c r="GE125" s="70"/>
      <c r="GF125" s="71"/>
      <c r="GG125" s="74">
        <f>COUNTIF($F125:$O125,"○")</f>
        <v>6</v>
      </c>
      <c r="GJ125" s="66">
        <v>15</v>
      </c>
      <c r="GK125" s="67" t="s">
        <v>85</v>
      </c>
      <c r="GL125" s="26" t="s">
        <v>114</v>
      </c>
      <c r="GM125" s="79" t="s">
        <v>54</v>
      </c>
      <c r="GN125" s="70" t="s">
        <v>54</v>
      </c>
      <c r="GO125" s="70" t="s">
        <v>54</v>
      </c>
      <c r="GP125" s="70" t="s">
        <v>54</v>
      </c>
      <c r="GQ125" s="70" t="s">
        <v>54</v>
      </c>
      <c r="GR125" s="70" t="s">
        <v>54</v>
      </c>
      <c r="GS125" s="70"/>
      <c r="GT125" s="70"/>
      <c r="GU125" s="70"/>
      <c r="GV125" s="70"/>
      <c r="GW125" s="70"/>
      <c r="GX125" s="70"/>
      <c r="GY125" s="70"/>
      <c r="GZ125" s="70"/>
      <c r="HA125" s="71"/>
      <c r="HB125" s="74">
        <f>COUNTIF($F125:$O125,"○")</f>
        <v>6</v>
      </c>
    </row>
    <row r="126" spans="1:212" ht="54.75" customHeight="1" thickTop="1" thickBot="1" x14ac:dyDescent="0.2">
      <c r="A126" s="33"/>
      <c r="B126" s="101"/>
      <c r="C126" s="102" t="s">
        <v>91</v>
      </c>
      <c r="D126" s="368" t="s">
        <v>90</v>
      </c>
      <c r="E126" s="369"/>
      <c r="F126" s="84">
        <v>15</v>
      </c>
      <c r="G126" s="84">
        <v>13</v>
      </c>
      <c r="H126" s="84">
        <v>15</v>
      </c>
      <c r="I126" s="84">
        <v>15</v>
      </c>
      <c r="J126" s="84">
        <v>14</v>
      </c>
      <c r="K126" s="84">
        <v>14</v>
      </c>
      <c r="L126" s="84"/>
      <c r="M126" s="84"/>
      <c r="N126" s="84"/>
      <c r="O126" s="85"/>
      <c r="P126" s="85"/>
      <c r="Q126" s="85"/>
      <c r="R126" s="85"/>
      <c r="S126" s="85"/>
      <c r="T126" s="86"/>
      <c r="U126" s="87"/>
      <c r="V126" s="140"/>
      <c r="W126" s="101"/>
      <c r="X126" s="102" t="s">
        <v>91</v>
      </c>
      <c r="Y126" s="368" t="s">
        <v>90</v>
      </c>
      <c r="Z126" s="369"/>
      <c r="AA126" s="84">
        <v>15</v>
      </c>
      <c r="AB126" s="84">
        <v>13</v>
      </c>
      <c r="AC126" s="84">
        <v>15</v>
      </c>
      <c r="AD126" s="84">
        <v>15</v>
      </c>
      <c r="AE126" s="84">
        <v>14</v>
      </c>
      <c r="AF126" s="84">
        <v>14</v>
      </c>
      <c r="AG126" s="84"/>
      <c r="AH126" s="84"/>
      <c r="AI126" s="84"/>
      <c r="AJ126" s="85"/>
      <c r="AK126" s="85"/>
      <c r="AL126" s="85"/>
      <c r="AM126" s="85"/>
      <c r="AN126" s="85"/>
      <c r="AO126" s="86"/>
      <c r="AP126" s="87"/>
      <c r="AQ126" s="36"/>
      <c r="AR126" s="101"/>
      <c r="AS126" s="102" t="s">
        <v>91</v>
      </c>
      <c r="AT126" s="368" t="s">
        <v>90</v>
      </c>
      <c r="AU126" s="369"/>
      <c r="AV126" s="84">
        <v>15</v>
      </c>
      <c r="AW126" s="84">
        <v>13</v>
      </c>
      <c r="AX126" s="84">
        <v>15</v>
      </c>
      <c r="AY126" s="84">
        <v>15</v>
      </c>
      <c r="AZ126" s="84">
        <v>14</v>
      </c>
      <c r="BA126" s="84">
        <v>14</v>
      </c>
      <c r="BB126" s="84"/>
      <c r="BC126" s="84"/>
      <c r="BD126" s="84"/>
      <c r="BE126" s="85"/>
      <c r="BF126" s="85"/>
      <c r="BG126" s="85"/>
      <c r="BH126" s="85"/>
      <c r="BI126" s="85"/>
      <c r="BJ126" s="86"/>
      <c r="BK126" s="87"/>
      <c r="BL126" s="36"/>
      <c r="BM126" s="101"/>
      <c r="BN126" s="102" t="s">
        <v>91</v>
      </c>
      <c r="BO126" s="368" t="s">
        <v>90</v>
      </c>
      <c r="BP126" s="369"/>
      <c r="BQ126" s="84">
        <v>15</v>
      </c>
      <c r="BR126" s="84">
        <v>13</v>
      </c>
      <c r="BS126" s="84">
        <v>15</v>
      </c>
      <c r="BT126" s="84">
        <v>15</v>
      </c>
      <c r="BU126" s="84">
        <v>14</v>
      </c>
      <c r="BV126" s="84">
        <v>14</v>
      </c>
      <c r="BW126" s="84"/>
      <c r="BX126" s="84"/>
      <c r="BY126" s="84"/>
      <c r="BZ126" s="85"/>
      <c r="CA126" s="85"/>
      <c r="CB126" s="85"/>
      <c r="CC126" s="85"/>
      <c r="CD126" s="85"/>
      <c r="CE126" s="86"/>
      <c r="CF126" s="87"/>
      <c r="CG126" s="36"/>
      <c r="CH126" s="101"/>
      <c r="CI126" s="102" t="s">
        <v>91</v>
      </c>
      <c r="CJ126" s="368" t="s">
        <v>90</v>
      </c>
      <c r="CK126" s="369"/>
      <c r="CL126" s="84">
        <v>15</v>
      </c>
      <c r="CM126" s="84">
        <v>13</v>
      </c>
      <c r="CN126" s="84">
        <v>15</v>
      </c>
      <c r="CO126" s="84">
        <v>15</v>
      </c>
      <c r="CP126" s="84">
        <v>14</v>
      </c>
      <c r="CQ126" s="84">
        <v>14</v>
      </c>
      <c r="CR126" s="84"/>
      <c r="CS126" s="84"/>
      <c r="CT126" s="84"/>
      <c r="CU126" s="85"/>
      <c r="CV126" s="85"/>
      <c r="CW126" s="85"/>
      <c r="CX126" s="85"/>
      <c r="CY126" s="85"/>
      <c r="CZ126" s="86"/>
      <c r="DA126" s="87"/>
      <c r="DB126" s="36"/>
      <c r="DC126" s="101"/>
      <c r="DD126" s="102" t="s">
        <v>91</v>
      </c>
      <c r="DE126" s="368" t="s">
        <v>90</v>
      </c>
      <c r="DF126" s="369"/>
      <c r="DG126" s="84">
        <v>15</v>
      </c>
      <c r="DH126" s="84">
        <v>13</v>
      </c>
      <c r="DI126" s="84">
        <v>15</v>
      </c>
      <c r="DJ126" s="84">
        <v>15</v>
      </c>
      <c r="DK126" s="84">
        <v>14</v>
      </c>
      <c r="DL126" s="84">
        <v>14</v>
      </c>
      <c r="DM126" s="84"/>
      <c r="DN126" s="84"/>
      <c r="DO126" s="84"/>
      <c r="DP126" s="85"/>
      <c r="DQ126" s="85"/>
      <c r="DR126" s="85"/>
      <c r="DS126" s="85"/>
      <c r="DT126" s="85"/>
      <c r="DU126" s="86"/>
      <c r="DV126" s="87"/>
      <c r="DW126" s="36"/>
      <c r="DX126" s="101"/>
      <c r="DY126" s="102" t="s">
        <v>91</v>
      </c>
      <c r="DZ126" s="368" t="s">
        <v>90</v>
      </c>
      <c r="EA126" s="369"/>
      <c r="EB126" s="84">
        <v>15</v>
      </c>
      <c r="EC126" s="84">
        <v>13</v>
      </c>
      <c r="ED126" s="84">
        <v>15</v>
      </c>
      <c r="EE126" s="84">
        <v>15</v>
      </c>
      <c r="EF126" s="84">
        <v>14</v>
      </c>
      <c r="EG126" s="84">
        <v>14</v>
      </c>
      <c r="EH126" s="84"/>
      <c r="EI126" s="84"/>
      <c r="EJ126" s="84"/>
      <c r="EK126" s="85"/>
      <c r="EL126" s="85"/>
      <c r="EM126" s="85"/>
      <c r="EN126" s="85"/>
      <c r="EO126" s="85"/>
      <c r="EP126" s="86"/>
      <c r="EQ126" s="87"/>
      <c r="ER126" s="36"/>
      <c r="ES126" s="101"/>
      <c r="ET126" s="102" t="s">
        <v>91</v>
      </c>
      <c r="EU126" s="368" t="s">
        <v>90</v>
      </c>
      <c r="EV126" s="369"/>
      <c r="EW126" s="84">
        <v>15</v>
      </c>
      <c r="EX126" s="84">
        <v>13</v>
      </c>
      <c r="EY126" s="84">
        <v>15</v>
      </c>
      <c r="EZ126" s="84">
        <v>15</v>
      </c>
      <c r="FA126" s="84">
        <v>14</v>
      </c>
      <c r="FB126" s="84">
        <v>14</v>
      </c>
      <c r="FC126" s="84"/>
      <c r="FD126" s="84"/>
      <c r="FE126" s="84"/>
      <c r="FF126" s="85"/>
      <c r="FG126" s="85"/>
      <c r="FH126" s="85"/>
      <c r="FI126" s="85"/>
      <c r="FJ126" s="85"/>
      <c r="FK126" s="86"/>
      <c r="FL126" s="87"/>
      <c r="FM126" s="36"/>
      <c r="FN126" s="101"/>
      <c r="FO126" s="102" t="s">
        <v>91</v>
      </c>
      <c r="FP126" s="368" t="s">
        <v>90</v>
      </c>
      <c r="FQ126" s="369"/>
      <c r="FR126" s="84">
        <v>15</v>
      </c>
      <c r="FS126" s="84">
        <v>13</v>
      </c>
      <c r="FT126" s="84">
        <v>15</v>
      </c>
      <c r="FU126" s="84">
        <v>15</v>
      </c>
      <c r="FV126" s="84">
        <v>14</v>
      </c>
      <c r="FW126" s="84">
        <v>14</v>
      </c>
      <c r="FX126" s="84"/>
      <c r="FY126" s="84"/>
      <c r="FZ126" s="84"/>
      <c r="GA126" s="85"/>
      <c r="GB126" s="85"/>
      <c r="GC126" s="85"/>
      <c r="GD126" s="85"/>
      <c r="GE126" s="85"/>
      <c r="GF126" s="86"/>
      <c r="GG126" s="87"/>
      <c r="GH126" s="36"/>
      <c r="GI126" s="101"/>
      <c r="GJ126" s="102" t="s">
        <v>91</v>
      </c>
      <c r="GK126" s="368" t="s">
        <v>90</v>
      </c>
      <c r="GL126" s="369"/>
      <c r="GM126" s="84">
        <v>15</v>
      </c>
      <c r="GN126" s="84">
        <v>13</v>
      </c>
      <c r="GO126" s="84">
        <v>15</v>
      </c>
      <c r="GP126" s="84">
        <v>15</v>
      </c>
      <c r="GQ126" s="84">
        <v>14</v>
      </c>
      <c r="GR126" s="84">
        <v>14</v>
      </c>
      <c r="GS126" s="84"/>
      <c r="GT126" s="84"/>
      <c r="GU126" s="84"/>
      <c r="GV126" s="85"/>
      <c r="GW126" s="85"/>
      <c r="GX126" s="85"/>
      <c r="GY126" s="85"/>
      <c r="GZ126" s="85"/>
      <c r="HA126" s="86"/>
      <c r="HB126" s="87"/>
      <c r="HC126" s="36"/>
      <c r="HD126" s="33"/>
    </row>
    <row r="127" spans="1:212" ht="17.100000000000001" customHeight="1" thickTop="1" x14ac:dyDescent="0.15"/>
    <row r="129" spans="6:209" ht="17.100000000000001" hidden="1" customHeight="1" x14ac:dyDescent="0.15">
      <c r="F129" s="104" t="s">
        <v>125</v>
      </c>
      <c r="G129" s="104" t="s">
        <v>125</v>
      </c>
      <c r="H129" s="104" t="s">
        <v>125</v>
      </c>
      <c r="I129" s="104" t="s">
        <v>125</v>
      </c>
      <c r="J129" s="104" t="s">
        <v>125</v>
      </c>
      <c r="K129" s="104" t="s">
        <v>125</v>
      </c>
      <c r="L129" s="104" t="s">
        <v>125</v>
      </c>
      <c r="M129" s="104" t="s">
        <v>125</v>
      </c>
      <c r="N129" s="104" t="s">
        <v>125</v>
      </c>
      <c r="O129" s="104" t="s">
        <v>125</v>
      </c>
      <c r="P129" s="104" t="s">
        <v>125</v>
      </c>
      <c r="Q129" s="104" t="s">
        <v>125</v>
      </c>
      <c r="R129" s="104" t="s">
        <v>125</v>
      </c>
      <c r="S129" s="104" t="s">
        <v>125</v>
      </c>
      <c r="T129" s="104" t="s">
        <v>125</v>
      </c>
      <c r="AA129" s="104" t="s">
        <v>125</v>
      </c>
      <c r="AB129" s="104" t="s">
        <v>125</v>
      </c>
      <c r="AC129" s="104" t="s">
        <v>125</v>
      </c>
      <c r="AD129" s="104" t="s">
        <v>125</v>
      </c>
      <c r="AE129" s="104" t="s">
        <v>125</v>
      </c>
      <c r="AF129" s="104" t="s">
        <v>125</v>
      </c>
      <c r="AG129" s="104" t="s">
        <v>125</v>
      </c>
      <c r="AH129" s="104" t="s">
        <v>125</v>
      </c>
      <c r="AI129" s="104" t="s">
        <v>125</v>
      </c>
      <c r="AJ129" s="104" t="s">
        <v>125</v>
      </c>
      <c r="AK129" s="104" t="s">
        <v>125</v>
      </c>
      <c r="AL129" s="104" t="s">
        <v>125</v>
      </c>
      <c r="AM129" s="104" t="s">
        <v>125</v>
      </c>
      <c r="AN129" s="104" t="s">
        <v>125</v>
      </c>
      <c r="AO129" s="104" t="s">
        <v>125</v>
      </c>
      <c r="AV129" s="104" t="s">
        <v>128</v>
      </c>
      <c r="AW129" s="104" t="s">
        <v>128</v>
      </c>
      <c r="AX129" s="104" t="s">
        <v>128</v>
      </c>
      <c r="AY129" s="104" t="s">
        <v>128</v>
      </c>
      <c r="AZ129" s="104" t="s">
        <v>128</v>
      </c>
      <c r="BA129" s="104" t="s">
        <v>128</v>
      </c>
      <c r="BB129" s="104" t="s">
        <v>128</v>
      </c>
      <c r="BC129" s="104" t="s">
        <v>128</v>
      </c>
      <c r="BD129" s="104" t="s">
        <v>128</v>
      </c>
      <c r="BE129" s="104" t="s">
        <v>128</v>
      </c>
      <c r="BF129" s="104" t="s">
        <v>128</v>
      </c>
      <c r="BG129" s="104" t="s">
        <v>128</v>
      </c>
      <c r="BH129" s="104" t="s">
        <v>128</v>
      </c>
      <c r="BI129" s="104" t="s">
        <v>128</v>
      </c>
      <c r="BJ129" s="104" t="s">
        <v>128</v>
      </c>
      <c r="BQ129" s="104" t="s">
        <v>125</v>
      </c>
      <c r="BR129" s="104" t="s">
        <v>125</v>
      </c>
      <c r="BS129" s="104" t="s">
        <v>125</v>
      </c>
      <c r="BT129" s="104" t="s">
        <v>125</v>
      </c>
      <c r="BU129" s="104" t="s">
        <v>125</v>
      </c>
      <c r="BV129" s="104" t="s">
        <v>125</v>
      </c>
      <c r="BW129" s="104" t="s">
        <v>125</v>
      </c>
      <c r="BX129" s="104" t="s">
        <v>125</v>
      </c>
      <c r="BY129" s="104" t="s">
        <v>125</v>
      </c>
      <c r="BZ129" s="104" t="s">
        <v>125</v>
      </c>
      <c r="CA129" s="104" t="s">
        <v>125</v>
      </c>
      <c r="CB129" s="104" t="s">
        <v>125</v>
      </c>
      <c r="CC129" s="104" t="s">
        <v>125</v>
      </c>
      <c r="CD129" s="104" t="s">
        <v>125</v>
      </c>
      <c r="CE129" s="104" t="s">
        <v>125</v>
      </c>
      <c r="CL129" s="104" t="s">
        <v>129</v>
      </c>
      <c r="CM129" s="104" t="s">
        <v>125</v>
      </c>
      <c r="CN129" s="104" t="s">
        <v>125</v>
      </c>
      <c r="CO129" s="104" t="s">
        <v>125</v>
      </c>
      <c r="CP129" s="104" t="s">
        <v>125</v>
      </c>
      <c r="CQ129" s="104" t="s">
        <v>125</v>
      </c>
      <c r="CR129" s="104" t="s">
        <v>125</v>
      </c>
      <c r="CS129" s="104" t="s">
        <v>125</v>
      </c>
      <c r="CT129" s="104" t="s">
        <v>125</v>
      </c>
      <c r="CU129" s="104" t="s">
        <v>125</v>
      </c>
      <c r="CV129" s="104" t="s">
        <v>125</v>
      </c>
      <c r="CW129" s="104" t="s">
        <v>125</v>
      </c>
      <c r="CX129" s="104" t="s">
        <v>125</v>
      </c>
      <c r="CY129" s="104" t="s">
        <v>125</v>
      </c>
      <c r="CZ129" s="104" t="s">
        <v>125</v>
      </c>
      <c r="DG129" s="104" t="s">
        <v>125</v>
      </c>
      <c r="DH129" s="104" t="s">
        <v>125</v>
      </c>
      <c r="DI129" s="104" t="s">
        <v>125</v>
      </c>
      <c r="DJ129" s="104" t="s">
        <v>125</v>
      </c>
      <c r="DK129" s="104" t="s">
        <v>125</v>
      </c>
      <c r="DL129" s="104" t="s">
        <v>125</v>
      </c>
      <c r="DM129" s="104" t="s">
        <v>125</v>
      </c>
      <c r="DN129" s="104" t="s">
        <v>125</v>
      </c>
      <c r="DO129" s="104" t="s">
        <v>125</v>
      </c>
      <c r="DP129" s="104" t="s">
        <v>125</v>
      </c>
      <c r="DQ129" s="104" t="s">
        <v>125</v>
      </c>
      <c r="DR129" s="104" t="s">
        <v>125</v>
      </c>
      <c r="DS129" s="104" t="s">
        <v>125</v>
      </c>
      <c r="DT129" s="104" t="s">
        <v>125</v>
      </c>
      <c r="DU129" s="104" t="s">
        <v>125</v>
      </c>
      <c r="EB129" s="104" t="s">
        <v>125</v>
      </c>
      <c r="EC129" s="104" t="s">
        <v>125</v>
      </c>
      <c r="ED129" s="104" t="s">
        <v>125</v>
      </c>
      <c r="EE129" s="104" t="s">
        <v>125</v>
      </c>
      <c r="EF129" s="104" t="s">
        <v>125</v>
      </c>
      <c r="EG129" s="104" t="s">
        <v>125</v>
      </c>
      <c r="EH129" s="104" t="s">
        <v>125</v>
      </c>
      <c r="EI129" s="104" t="s">
        <v>125</v>
      </c>
      <c r="EJ129" s="104" t="s">
        <v>125</v>
      </c>
      <c r="EK129" s="104" t="s">
        <v>125</v>
      </c>
      <c r="EL129" s="104" t="s">
        <v>125</v>
      </c>
      <c r="EM129" s="104" t="s">
        <v>125</v>
      </c>
      <c r="EN129" s="104" t="s">
        <v>125</v>
      </c>
      <c r="EO129" s="104" t="s">
        <v>125</v>
      </c>
      <c r="EP129" s="104" t="s">
        <v>125</v>
      </c>
      <c r="EW129" s="104" t="s">
        <v>125</v>
      </c>
      <c r="EX129" s="104" t="s">
        <v>125</v>
      </c>
      <c r="EY129" s="104" t="s">
        <v>125</v>
      </c>
      <c r="EZ129" s="104" t="s">
        <v>125</v>
      </c>
      <c r="FA129" s="104" t="s">
        <v>125</v>
      </c>
      <c r="FB129" s="104" t="s">
        <v>125</v>
      </c>
      <c r="FC129" s="104" t="s">
        <v>125</v>
      </c>
      <c r="FD129" s="104" t="s">
        <v>125</v>
      </c>
      <c r="FE129" s="104" t="s">
        <v>125</v>
      </c>
      <c r="FF129" s="104" t="s">
        <v>125</v>
      </c>
      <c r="FG129" s="104" t="s">
        <v>125</v>
      </c>
      <c r="FH129" s="104" t="s">
        <v>125</v>
      </c>
      <c r="FI129" s="104" t="s">
        <v>125</v>
      </c>
      <c r="FJ129" s="104" t="s">
        <v>125</v>
      </c>
      <c r="FK129" s="104" t="s">
        <v>125</v>
      </c>
      <c r="FR129" s="104" t="s">
        <v>125</v>
      </c>
      <c r="FS129" s="104" t="s">
        <v>125</v>
      </c>
      <c r="FT129" s="104" t="s">
        <v>125</v>
      </c>
      <c r="FU129" s="104" t="s">
        <v>125</v>
      </c>
      <c r="FV129" s="104" t="s">
        <v>125</v>
      </c>
      <c r="FW129" s="104" t="s">
        <v>125</v>
      </c>
      <c r="FX129" s="104" t="s">
        <v>125</v>
      </c>
      <c r="FY129" s="104" t="s">
        <v>125</v>
      </c>
      <c r="FZ129" s="104" t="s">
        <v>125</v>
      </c>
      <c r="GA129" s="104" t="s">
        <v>125</v>
      </c>
      <c r="GB129" s="104" t="s">
        <v>125</v>
      </c>
      <c r="GC129" s="104" t="s">
        <v>125</v>
      </c>
      <c r="GD129" s="104" t="s">
        <v>125</v>
      </c>
      <c r="GE129" s="104" t="s">
        <v>125</v>
      </c>
      <c r="GF129" s="104" t="s">
        <v>125</v>
      </c>
      <c r="GM129" s="104" t="s">
        <v>125</v>
      </c>
      <c r="GN129" s="104" t="s">
        <v>125</v>
      </c>
      <c r="GO129" s="104" t="s">
        <v>125</v>
      </c>
      <c r="GP129" s="104" t="s">
        <v>125</v>
      </c>
      <c r="GQ129" s="104" t="s">
        <v>125</v>
      </c>
      <c r="GR129" s="104" t="s">
        <v>125</v>
      </c>
      <c r="GS129" s="104" t="s">
        <v>125</v>
      </c>
      <c r="GT129" s="104" t="s">
        <v>125</v>
      </c>
      <c r="GU129" s="104" t="s">
        <v>125</v>
      </c>
      <c r="GV129" s="104" t="s">
        <v>125</v>
      </c>
      <c r="GW129" s="104" t="s">
        <v>125</v>
      </c>
      <c r="GX129" s="104" t="s">
        <v>125</v>
      </c>
      <c r="GY129" s="104" t="s">
        <v>125</v>
      </c>
      <c r="GZ129" s="104" t="s">
        <v>125</v>
      </c>
      <c r="HA129" s="104" t="s">
        <v>125</v>
      </c>
    </row>
    <row r="130" spans="6:209" s="121" customFormat="1" ht="17.100000000000001" hidden="1" customHeight="1" x14ac:dyDescent="0.15">
      <c r="F130" s="123" t="str">
        <f>IF('（様式例２）教室・発表会実施内容一覧表'!D8="","",'（様式例２）教室・発表会実施内容一覧表'!D8)</f>
        <v/>
      </c>
      <c r="G130" s="123" t="str">
        <f>IF('（様式例２）教室・発表会実施内容一覧表'!D13="","",'（様式例２）教室・発表会実施内容一覧表'!D13)</f>
        <v/>
      </c>
      <c r="H130" s="123" t="str">
        <f>IF('（様式例２）教室・発表会実施内容一覧表'!D18="","",'（様式例２）教室・発表会実施内容一覧表'!D18)</f>
        <v/>
      </c>
      <c r="I130" s="123" t="str">
        <f>IF('（様式例２）教室・発表会実施内容一覧表'!D23="","",'（様式例２）教室・発表会実施内容一覧表'!D23)</f>
        <v/>
      </c>
      <c r="J130" s="123" t="str">
        <f>IF('（様式例２）教室・発表会実施内容一覧表'!D28="","",'（様式例２）教室・発表会実施内容一覧表'!D28)</f>
        <v/>
      </c>
      <c r="K130" s="123" t="str">
        <f>IF('（様式例２）教室・発表会実施内容一覧表'!D33="","",'（様式例２）教室・発表会実施内容一覧表'!D33)</f>
        <v/>
      </c>
      <c r="L130" s="123" t="str">
        <f>IF('（様式例２）教室・発表会実施内容一覧表'!D38="","",'（様式例２）教室・発表会実施内容一覧表'!D38)</f>
        <v/>
      </c>
      <c r="M130" s="123" t="str">
        <f>IF('（様式例２）教室・発表会実施内容一覧表'!D43="","",'（様式例２）教室・発表会実施内容一覧表'!D43)</f>
        <v/>
      </c>
      <c r="N130" s="123" t="str">
        <f>IF('（様式例２）教室・発表会実施内容一覧表'!D48="","",'（様式例２）教室・発表会実施内容一覧表'!D48)</f>
        <v/>
      </c>
      <c r="O130" s="123" t="str">
        <f>IF('（様式例２）教室・発表会実施内容一覧表'!D53="","",'（様式例２）教室・発表会実施内容一覧表'!D53)</f>
        <v/>
      </c>
      <c r="P130" s="123" t="str">
        <f>IF('（様式例２）教室・発表会実施内容一覧表'!D58="","",'（様式例２）教室・発表会実施内容一覧表'!D58)</f>
        <v/>
      </c>
      <c r="Q130" s="123" t="str">
        <f>IF('（様式例２）教室・発表会実施内容一覧表'!D65="","",'（様式例２）教室・発表会実施内容一覧表'!D65)</f>
        <v/>
      </c>
      <c r="R130" s="123" t="str">
        <f>IF('（様式例２）教室・発表会実施内容一覧表'!D70="","",'（様式例２）教室・発表会実施内容一覧表'!D70)</f>
        <v/>
      </c>
      <c r="S130" s="123" t="str">
        <f>IF('（様式例２）教室・発表会実施内容一覧表'!D75="","",'（様式例２）教室・発表会実施内容一覧表'!D75)</f>
        <v/>
      </c>
      <c r="T130" s="123" t="str">
        <f>IF('（様式例２）教室・発表会実施内容一覧表'!D80="","",'（様式例２）教室・発表会実施内容一覧表'!D80)</f>
        <v/>
      </c>
      <c r="AA130" s="123" t="str">
        <f>IF('（様式例２）教室・発表会実施内容一覧表'!D85="","",'（様式例２）教室・発表会実施内容一覧表'!D85)</f>
        <v/>
      </c>
      <c r="AB130" s="123" t="str">
        <f>IF('（様式例２）教室・発表会実施内容一覧表'!D90="","",'（様式例２）教室・発表会実施内容一覧表'!D90)</f>
        <v/>
      </c>
      <c r="AC130" s="123" t="str">
        <f>IF('（様式例２）教室・発表会実施内容一覧表'!D95="","",'（様式例２）教室・発表会実施内容一覧表'!D95)</f>
        <v/>
      </c>
      <c r="AD130" s="123" t="str">
        <f>IF('（様式例２）教室・発表会実施内容一覧表'!D100="","",'（様式例２）教室・発表会実施内容一覧表'!D100)</f>
        <v/>
      </c>
      <c r="AE130" s="123" t="str">
        <f>IF('（様式例２）教室・発表会実施内容一覧表'!D105="","",'（様式例２）教室・発表会実施内容一覧表'!D105)</f>
        <v/>
      </c>
      <c r="AF130" s="123" t="str">
        <f>IF('（様式例２）教室・発表会実施内容一覧表'!D110="","",'（様式例２）教室・発表会実施内容一覧表'!D110)</f>
        <v/>
      </c>
      <c r="AG130" s="123" t="str">
        <f>IF('（様式例２）教室・発表会実施内容一覧表'!D115="","",'（様式例２）教室・発表会実施内容一覧表'!D115)</f>
        <v/>
      </c>
      <c r="AH130" s="123" t="str">
        <f>IF('（様式例２）教室・発表会実施内容一覧表'!D120="","",'（様式例２）教室・発表会実施内容一覧表'!D120)</f>
        <v/>
      </c>
      <c r="AI130" s="123" t="str">
        <f>IF('（様式例２）教室・発表会実施内容一覧表'!D128="","",'（様式例２）教室・発表会実施内容一覧表'!D128)</f>
        <v/>
      </c>
      <c r="AJ130" s="123" t="str">
        <f>IF('（様式例２）教室・発表会実施内容一覧表'!D133="","",'（様式例２）教室・発表会実施内容一覧表'!D133)</f>
        <v/>
      </c>
      <c r="AK130" s="123" t="str">
        <f>IF('（様式例２）教室・発表会実施内容一覧表'!D138="","",'（様式例２）教室・発表会実施内容一覧表'!D138)</f>
        <v/>
      </c>
      <c r="AL130" s="123" t="str">
        <f>IF('（様式例２）教室・発表会実施内容一覧表'!D143="","",'（様式例２）教室・発表会実施内容一覧表'!D143)</f>
        <v/>
      </c>
      <c r="AM130" s="123" t="str">
        <f>IF('（様式例２）教室・発表会実施内容一覧表'!D148="","",'（様式例２）教室・発表会実施内容一覧表'!D148)</f>
        <v/>
      </c>
      <c r="AN130" s="123" t="str">
        <f>IF('（様式例２）教室・発表会実施内容一覧表'!D153="","",'（様式例２）教室・発表会実施内容一覧表'!D153)</f>
        <v/>
      </c>
      <c r="AO130" s="123" t="str">
        <f>IF('（様式例２）教室・発表会実施内容一覧表'!D158="","",'（様式例２）教室・発表会実施内容一覧表'!D158)</f>
        <v/>
      </c>
      <c r="AV130" s="123" t="str">
        <f>IF('（様式例２）教室・発表会実施内容一覧表'!D163="","",'（様式例２）教室・発表会実施内容一覧表'!D163)</f>
        <v/>
      </c>
      <c r="AW130" s="123" t="str">
        <f>IF('（様式例２）教室・発表会実施内容一覧表'!D168="","",'（様式例２）教室・発表会実施内容一覧表'!D168)</f>
        <v/>
      </c>
      <c r="AX130" s="123" t="str">
        <f>IF('（様式例２）教室・発表会実施内容一覧表'!D173="","",'（様式例２）教室・発表会実施内容一覧表'!D173)</f>
        <v/>
      </c>
      <c r="AY130" s="123" t="str">
        <f>IF('（様式例２）教室・発表会実施内容一覧表'!D178="","",'（様式例２）教室・発表会実施内容一覧表'!D178)</f>
        <v/>
      </c>
      <c r="AZ130" s="123" t="str">
        <f>IF('（様式例２）教室・発表会実施内容一覧表'!D183="","",'（様式例２）教室・発表会実施内容一覧表'!D183)</f>
        <v/>
      </c>
      <c r="BA130" s="123" t="str">
        <f>IF('（様式例２）教室・発表会実施内容一覧表'!D188="","",'（様式例２）教室・発表会実施内容一覧表'!D188)</f>
        <v/>
      </c>
      <c r="BB130" s="123" t="str">
        <f>IF('（様式例２）教室・発表会実施内容一覧表'!D194="","",'（様式例２）教室・発表会実施内容一覧表'!D194)</f>
        <v/>
      </c>
      <c r="BC130" s="123" t="str">
        <f>IF('（様式例２）教室・発表会実施内容一覧表'!D199="","",'（様式例２）教室・発表会実施内容一覧表'!D199)</f>
        <v/>
      </c>
      <c r="BD130" s="123" t="str">
        <f>IF('（様式例２）教室・発表会実施内容一覧表'!D204="","",'（様式例２）教室・発表会実施内容一覧表'!D204)</f>
        <v/>
      </c>
      <c r="BE130" s="123" t="str">
        <f>IF('（様式例２）教室・発表会実施内容一覧表'!D209="","",'（様式例２）教室・発表会実施内容一覧表'!D209)</f>
        <v/>
      </c>
      <c r="BF130" s="123" t="str">
        <f>IF('（様式例２）教室・発表会実施内容一覧表'!D214="","",'（様式例２）教室・発表会実施内容一覧表'!D214)</f>
        <v/>
      </c>
      <c r="BG130" s="123" t="str">
        <f>IF('（様式例２）教室・発表会実施内容一覧表'!D219="","",'（様式例２）教室・発表会実施内容一覧表'!D219)</f>
        <v/>
      </c>
      <c r="BH130" s="123" t="str">
        <f>IF('（様式例２）教室・発表会実施内容一覧表'!D224="","",'（様式例２）教室・発表会実施内容一覧表'!D224)</f>
        <v/>
      </c>
      <c r="BI130" s="123" t="str">
        <f>IF('（様式例２）教室・発表会実施内容一覧表'!D229="","",'（様式例２）教室・発表会実施内容一覧表'!D229)</f>
        <v/>
      </c>
      <c r="BJ130" s="123" t="str">
        <f>IF('（様式例２）教室・発表会実施内容一覧表'!D234="","",'（様式例２）教室・発表会実施内容一覧表'!D234)</f>
        <v/>
      </c>
      <c r="BQ130" s="123" t="str">
        <f>IF('（様式例２）教室・発表会実施内容一覧表'!D239="","",'（様式例２）教室・発表会実施内容一覧表'!D239)</f>
        <v/>
      </c>
      <c r="BR130" s="123" t="str">
        <f>IF('（様式例２）教室・発表会実施内容一覧表'!D244="","",'（様式例２）教室・発表会実施内容一覧表'!D244)</f>
        <v/>
      </c>
      <c r="BS130" s="123" t="str">
        <f>IF('（様式例２）教室・発表会実施内容一覧表'!D249="","",'（様式例２）教室・発表会実施内容一覧表'!D249)</f>
        <v/>
      </c>
      <c r="BT130" s="123" t="str">
        <f>IF('（様式例２）教室・発表会実施内容一覧表'!D254="","",'（様式例２）教室・発表会実施内容一覧表'!D254)</f>
        <v/>
      </c>
      <c r="BU130" s="123" t="str">
        <f>IF('（様式例２）教室・発表会実施内容一覧表'!D260="","",'（様式例２）教室・発表会実施内容一覧表'!D260)</f>
        <v/>
      </c>
      <c r="BV130" s="123" t="str">
        <f>IF('（様式例２）教室・発表会実施内容一覧表'!D265="","",'（様式例２）教室・発表会実施内容一覧表'!D265)</f>
        <v/>
      </c>
      <c r="BW130" s="123" t="str">
        <f>IF('（様式例２）教室・発表会実施内容一覧表'!D270="","",'（様式例２）教室・発表会実施内容一覧表'!D270)</f>
        <v/>
      </c>
      <c r="BX130" s="123" t="str">
        <f>IF('（様式例２）教室・発表会実施内容一覧表'!D275="","",'（様式例２）教室・発表会実施内容一覧表'!D275)</f>
        <v/>
      </c>
      <c r="BY130" s="123" t="str">
        <f>IF('（様式例２）教室・発表会実施内容一覧表'!D280="","",'（様式例２）教室・発表会実施内容一覧表'!D280)</f>
        <v/>
      </c>
      <c r="BZ130" s="123" t="str">
        <f>IF('（様式例２）教室・発表会実施内容一覧表'!D285="","",'（様式例２）教室・発表会実施内容一覧表'!D285)</f>
        <v/>
      </c>
      <c r="CA130" s="123" t="str">
        <f>IF('（様式例２）教室・発表会実施内容一覧表'!D290="","",'（様式例２）教室・発表会実施内容一覧表'!D290)</f>
        <v/>
      </c>
      <c r="CB130" s="123" t="str">
        <f>IF('（様式例２）教室・発表会実施内容一覧表'!D295="","",'（様式例２）教室・発表会実施内容一覧表'!D295)</f>
        <v/>
      </c>
      <c r="CC130" s="123" t="str">
        <f>IF('（様式例２）教室・発表会実施内容一覧表'!D300="","",'（様式例２）教室・発表会実施内容一覧表'!D300)</f>
        <v/>
      </c>
      <c r="CD130" s="123" t="str">
        <f>IF('（様式例２）教室・発表会実施内容一覧表'!D305="","",'（様式例２）教室・発表会実施内容一覧表'!D305)</f>
        <v/>
      </c>
      <c r="CE130" s="123" t="str">
        <f>IF('（様式例２）教室・発表会実施内容一覧表'!D310="","",'（様式例２）教室・発表会実施内容一覧表'!D310)</f>
        <v/>
      </c>
      <c r="CL130" s="123" t="str">
        <f>IF('（様式例２）教室・発表会実施内容一覧表'!D315="","",'（様式例２）教室・発表会実施内容一覧表'!D315)</f>
        <v/>
      </c>
      <c r="CM130" s="123" t="str">
        <f>IF('（様式例２）教室・発表会実施内容一覧表'!D320="","",'（様式例２）教室・発表会実施内容一覧表'!D320)</f>
        <v/>
      </c>
      <c r="CN130" s="123" t="str">
        <f>IF('（様式例２）教室・発表会実施内容一覧表'!D326="","",'（様式例２）教室・発表会実施内容一覧表'!D326)</f>
        <v/>
      </c>
      <c r="CO130" s="123" t="str">
        <f>IF('（様式例２）教室・発表会実施内容一覧表'!D331="","",'（様式例２）教室・発表会実施内容一覧表'!D331)</f>
        <v/>
      </c>
      <c r="CP130" s="123" t="str">
        <f>IF('（様式例２）教室・発表会実施内容一覧表'!D336="","",'（様式例２）教室・発表会実施内容一覧表'!D336)</f>
        <v/>
      </c>
      <c r="CQ130" s="123" t="str">
        <f>IF('（様式例２）教室・発表会実施内容一覧表'!D341="","",'（様式例２）教室・発表会実施内容一覧表'!D341)</f>
        <v/>
      </c>
      <c r="CR130" s="123" t="str">
        <f>IF('（様式例２）教室・発表会実施内容一覧表'!D346="","",'（様式例２）教室・発表会実施内容一覧表'!D346)</f>
        <v/>
      </c>
      <c r="CS130" s="123" t="str">
        <f>IF('（様式例２）教室・発表会実施内容一覧表'!D351="","",'（様式例２）教室・発表会実施内容一覧表'!D351)</f>
        <v/>
      </c>
      <c r="CT130" s="123" t="str">
        <f>IF('（様式例２）教室・発表会実施内容一覧表'!D356="","",'（様式例２）教室・発表会実施内容一覧表'!D356)</f>
        <v/>
      </c>
      <c r="CU130" s="123" t="str">
        <f>IF('（様式例２）教室・発表会実施内容一覧表'!D361="","",'（様式例２）教室・発表会実施内容一覧表'!D361)</f>
        <v/>
      </c>
      <c r="CV130" s="123" t="str">
        <f>IF('（様式例２）教室・発表会実施内容一覧表'!D366="","",'（様式例２）教室・発表会実施内容一覧表'!D366)</f>
        <v/>
      </c>
      <c r="CW130" s="123" t="str">
        <f>IF('（様式例２）教室・発表会実施内容一覧表'!D371="","",'（様式例２）教室・発表会実施内容一覧表'!D371)</f>
        <v/>
      </c>
      <c r="CX130" s="123" t="str">
        <f>IF('（様式例２）教室・発表会実施内容一覧表'!D376="","",'（様式例２）教室・発表会実施内容一覧表'!D376)</f>
        <v/>
      </c>
      <c r="CY130" s="123" t="str">
        <f>IF('（様式例２）教室・発表会実施内容一覧表'!D381="","",'（様式例２）教室・発表会実施内容一覧表'!D381)</f>
        <v/>
      </c>
      <c r="CZ130" s="123" t="str">
        <f>IF('（様式例２）教室・発表会実施内容一覧表'!D386="","",'（様式例２）教室・発表会実施内容一覧表'!D386)</f>
        <v/>
      </c>
      <c r="DG130" s="123" t="str">
        <f>IF('（様式例２）教室・発表会実施内容一覧表'!D392="","",'（様式例２）教室・発表会実施内容一覧表'!D392)</f>
        <v/>
      </c>
      <c r="DH130" s="123" t="str">
        <f>IF('（様式例２）教室・発表会実施内容一覧表'!D397="","",'（様式例２）教室・発表会実施内容一覧表'!D397)</f>
        <v/>
      </c>
      <c r="DI130" s="123" t="str">
        <f>IF('（様式例２）教室・発表会実施内容一覧表'!D402="","",'（様式例２）教室・発表会実施内容一覧表'!D402)</f>
        <v/>
      </c>
      <c r="DJ130" s="123" t="str">
        <f>IF('（様式例２）教室・発表会実施内容一覧表'!D407="","",'（様式例２）教室・発表会実施内容一覧表'!D407)</f>
        <v/>
      </c>
      <c r="DK130" s="123" t="str">
        <f>IF('（様式例２）教室・発表会実施内容一覧表'!D412="","",'（様式例２）教室・発表会実施内容一覧表'!D412)</f>
        <v/>
      </c>
      <c r="DL130" s="123" t="str">
        <f>IF('（様式例２）教室・発表会実施内容一覧表'!D417="","",'（様式例２）教室・発表会実施内容一覧表'!D417)</f>
        <v/>
      </c>
      <c r="DM130" s="123" t="str">
        <f>IF('（様式例２）教室・発表会実施内容一覧表'!D422="","",'（様式例２）教室・発表会実施内容一覧表'!D422)</f>
        <v/>
      </c>
      <c r="DN130" s="123" t="str">
        <f>IF('（様式例２）教室・発表会実施内容一覧表'!D427="","",'（様式例２）教室・発表会実施内容一覧表'!D427)</f>
        <v/>
      </c>
      <c r="DO130" s="123" t="str">
        <f>IF('（様式例２）教室・発表会実施内容一覧表'!D432="","",'（様式例２）教室・発表会実施内容一覧表'!D432)</f>
        <v/>
      </c>
      <c r="DP130" s="123" t="str">
        <f>IF('（様式例２）教室・発表会実施内容一覧表'!D437="","",'（様式例２）教室・発表会実施内容一覧表'!D437)</f>
        <v/>
      </c>
      <c r="DQ130" s="123" t="str">
        <f>IF('（様式例２）教室・発表会実施内容一覧表'!D442="","",'（様式例２）教室・発表会実施内容一覧表'!D442)</f>
        <v/>
      </c>
      <c r="DR130" s="123" t="str">
        <f>IF('（様式例２）教室・発表会実施内容一覧表'!D447="","",'（様式例２）教室・発表会実施内容一覧表'!D447)</f>
        <v/>
      </c>
      <c r="DS130" s="123" t="str">
        <f>IF('（様式例２）教室・発表会実施内容一覧表'!D452="","",'（様式例２）教室・発表会実施内容一覧表'!D452)</f>
        <v/>
      </c>
      <c r="DT130" s="123" t="str">
        <f>IF('（様式例２）教室・発表会実施内容一覧表'!D458="","",'（様式例２）教室・発表会実施内容一覧表'!D458)</f>
        <v/>
      </c>
      <c r="DU130" s="123" t="str">
        <f>IF('（様式例２）教室・発表会実施内容一覧表'!D463="","",'（様式例２）教室・発表会実施内容一覧表'!D463)</f>
        <v/>
      </c>
      <c r="EB130" s="123" t="str">
        <f>IF('（様式例２）教室・発表会実施内容一覧表'!D468="","",'（様式例２）教室・発表会実施内容一覧表'!D468)</f>
        <v/>
      </c>
      <c r="EC130" s="123" t="str">
        <f>IF('（様式例２）教室・発表会実施内容一覧表'!D473="","",'（様式例２）教室・発表会実施内容一覧表'!D473)</f>
        <v/>
      </c>
      <c r="ED130" s="123" t="str">
        <f>IF('（様式例２）教室・発表会実施内容一覧表'!D478="","",'（様式例２）教室・発表会実施内容一覧表'!D478)</f>
        <v/>
      </c>
      <c r="EE130" s="123" t="str">
        <f>IF('（様式例２）教室・発表会実施内容一覧表'!D483="","",'（様式例２）教室・発表会実施内容一覧表'!D483)</f>
        <v/>
      </c>
      <c r="EF130" s="123" t="str">
        <f>IF('（様式例２）教室・発表会実施内容一覧表'!D488="","",'（様式例２）教室・発表会実施内容一覧表'!D488)</f>
        <v/>
      </c>
      <c r="EG130" s="123" t="str">
        <f>IF('（様式例２）教室・発表会実施内容一覧表'!D493="","",'（様式例２）教室・発表会実施内容一覧表'!D493)</f>
        <v/>
      </c>
      <c r="EH130" s="123" t="str">
        <f>IF('（様式例２）教室・発表会実施内容一覧表'!D498="","",'（様式例２）教室・発表会実施内容一覧表'!D498)</f>
        <v/>
      </c>
      <c r="EI130" s="123" t="str">
        <f>IF('（様式例２）教室・発表会実施内容一覧表'!D503="","",'（様式例２）教室・発表会実施内容一覧表'!D503)</f>
        <v/>
      </c>
      <c r="EJ130" s="123" t="str">
        <f>IF('（様式例２）教室・発表会実施内容一覧表'!D508="","",'（様式例２）教室・発表会実施内容一覧表'!D508)</f>
        <v/>
      </c>
      <c r="EK130" s="123" t="str">
        <f>IF('（様式例２）教室・発表会実施内容一覧表'!D513="","",'（様式例２）教室・発表会実施内容一覧表'!D513)</f>
        <v/>
      </c>
      <c r="EL130" s="123" t="str">
        <f>IF('（様式例２）教室・発表会実施内容一覧表'!D518="","",'（様式例２）教室・発表会実施内容一覧表'!D518)</f>
        <v/>
      </c>
      <c r="EM130" s="123" t="str">
        <f>IF('（様式例２）教室・発表会実施内容一覧表'!D524="","",'（様式例２）教室・発表会実施内容一覧表'!D524)</f>
        <v/>
      </c>
      <c r="EN130" s="123" t="str">
        <f>IF('（様式例２）教室・発表会実施内容一覧表'!D529="","",'（様式例２）教室・発表会実施内容一覧表'!D529)</f>
        <v/>
      </c>
      <c r="EO130" s="123" t="str">
        <f>IF('（様式例２）教室・発表会実施内容一覧表'!D534="","",'（様式例２）教室・発表会実施内容一覧表'!D534)</f>
        <v/>
      </c>
      <c r="EP130" s="123" t="str">
        <f>IF('（様式例２）教室・発表会実施内容一覧表'!D539="","",'（様式例２）教室・発表会実施内容一覧表'!D539)</f>
        <v/>
      </c>
      <c r="EW130" s="123" t="str">
        <f>IF('（様式例２）教室・発表会実施内容一覧表'!D544="","",'（様式例２）教室・発表会実施内容一覧表'!D544)</f>
        <v/>
      </c>
      <c r="EX130" s="123" t="str">
        <f>IF('（様式例２）教室・発表会実施内容一覧表'!D549="","",'（様式例２）教室・発表会実施内容一覧表'!D549)</f>
        <v/>
      </c>
      <c r="EY130" s="123" t="str">
        <f>IF('（様式例２）教室・発表会実施内容一覧表'!D554="","",'（様式例２）教室・発表会実施内容一覧表'!D554)</f>
        <v/>
      </c>
      <c r="EZ130" s="123" t="str">
        <f>IF('（様式例２）教室・発表会実施内容一覧表'!D559="","",'（様式例２）教室・発表会実施内容一覧表'!D559)</f>
        <v/>
      </c>
      <c r="FA130" s="123" t="str">
        <f>IF('（様式例２）教室・発表会実施内容一覧表'!D564="","",'（様式例２）教室・発表会実施内容一覧表'!D564)</f>
        <v/>
      </c>
      <c r="FB130" s="123" t="str">
        <f>IF('（様式例２）教室・発表会実施内容一覧表'!D569="","",'（様式例２）教室・発表会実施内容一覧表'!D569)</f>
        <v/>
      </c>
      <c r="FC130" s="123" t="str">
        <f>IF('（様式例２）教室・発表会実施内容一覧表'!D574="","",'（様式例２）教室・発表会実施内容一覧表'!D574)</f>
        <v/>
      </c>
      <c r="FD130" s="123" t="str">
        <f>IF('（様式例２）教室・発表会実施内容一覧表'!D579="","",'（様式例２）教室・発表会実施内容一覧表'!D579)</f>
        <v/>
      </c>
      <c r="FE130" s="123" t="str">
        <f>IF('（様式例２）教室・発表会実施内容一覧表'!D584="","",'（様式例２）教室・発表会実施内容一覧表'!D584)</f>
        <v/>
      </c>
      <c r="FF130" s="123" t="str">
        <f>IF('（様式例２）教室・発表会実施内容一覧表'!D590="","",'（様式例２）教室・発表会実施内容一覧表'!D590)</f>
        <v/>
      </c>
      <c r="FG130" s="123" t="str">
        <f>IF('（様式例２）教室・発表会実施内容一覧表'!D595="","",'（様式例２）教室・発表会実施内容一覧表'!D595)</f>
        <v/>
      </c>
      <c r="FH130" s="123" t="str">
        <f>IF('（様式例２）教室・発表会実施内容一覧表'!D600="","",'（様式例２）教室・発表会実施内容一覧表'!D600)</f>
        <v/>
      </c>
      <c r="FI130" s="123" t="str">
        <f>IF('（様式例２）教室・発表会実施内容一覧表'!D605="","",'（様式例２）教室・発表会実施内容一覧表'!D605)</f>
        <v/>
      </c>
      <c r="FJ130" s="123" t="str">
        <f>IF('（様式例２）教室・発表会実施内容一覧表'!D610="","",'（様式例２）教室・発表会実施内容一覧表'!D610)</f>
        <v/>
      </c>
      <c r="FK130" s="123" t="str">
        <f>IF('（様式例２）教室・発表会実施内容一覧表'!D615="","",'（様式例２）教室・発表会実施内容一覧表'!D615)</f>
        <v/>
      </c>
      <c r="FR130" s="123" t="str">
        <f>IF('（様式例２）教室・発表会実施内容一覧表'!D620="","",'（様式例２）教室・発表会実施内容一覧表'!D620)</f>
        <v/>
      </c>
      <c r="FS130" s="123" t="str">
        <f>IF('（様式例２）教室・発表会実施内容一覧表'!D625="","",'（様式例２）教室・発表会実施内容一覧表'!D625)</f>
        <v/>
      </c>
      <c r="FT130" s="123" t="str">
        <f>IF('（様式例２）教室・発表会実施内容一覧表'!D630="","",'（様式例２）教室・発表会実施内容一覧表'!D630)</f>
        <v/>
      </c>
      <c r="FU130" s="123" t="str">
        <f>IF('（様式例２）教室・発表会実施内容一覧表'!D635="","",'（様式例２）教室・発表会実施内容一覧表'!D635)</f>
        <v/>
      </c>
      <c r="FV130" s="123" t="str">
        <f>IF('（様式例２）教室・発表会実施内容一覧表'!D640="","",'（様式例２）教室・発表会実施内容一覧表'!D640)</f>
        <v/>
      </c>
      <c r="FW130" s="123" t="str">
        <f>IF('（様式例２）教室・発表会実施内容一覧表'!D645="","",'（様式例２）教室・発表会実施内容一覧表'!D645)</f>
        <v/>
      </c>
      <c r="FX130" s="123" t="str">
        <f>IF('（様式例２）教室・発表会実施内容一覧表'!D650="","",'（様式例２）教室・発表会実施内容一覧表'!D650)</f>
        <v/>
      </c>
      <c r="FY130" s="123" t="str">
        <f>IF('（様式例２）教室・発表会実施内容一覧表'!D656="","",'（様式例２）教室・発表会実施内容一覧表'!D656)</f>
        <v/>
      </c>
      <c r="FZ130" s="123" t="str">
        <f>IF('（様式例２）教室・発表会実施内容一覧表'!D661="","",'（様式例２）教室・発表会実施内容一覧表'!D661)</f>
        <v/>
      </c>
      <c r="GA130" s="123" t="str">
        <f>IF('（様式例２）教室・発表会実施内容一覧表'!D666="","",'（様式例２）教室・発表会実施内容一覧表'!D666)</f>
        <v/>
      </c>
      <c r="GB130" s="123" t="str">
        <f>IF('（様式例２）教室・発表会実施内容一覧表'!D671="","",'（様式例２）教室・発表会実施内容一覧表'!D671)</f>
        <v/>
      </c>
      <c r="GC130" s="123" t="str">
        <f>IF('（様式例２）教室・発表会実施内容一覧表'!D676="","",'（様式例２）教室・発表会実施内容一覧表'!D676)</f>
        <v/>
      </c>
      <c r="GD130" s="123" t="str">
        <f>IF('（様式例２）教室・発表会実施内容一覧表'!D681="","",'（様式例２）教室・発表会実施内容一覧表'!D681)</f>
        <v/>
      </c>
      <c r="GE130" s="123" t="str">
        <f>IF('（様式例２）教室・発表会実施内容一覧表'!D686="","",'（様式例２）教室・発表会実施内容一覧表'!D686)</f>
        <v/>
      </c>
      <c r="GF130" s="123" t="str">
        <f>IF('（様式例２）教室・発表会実施内容一覧表'!D691="","",'（様式例２）教室・発表会実施内容一覧表'!D691)</f>
        <v/>
      </c>
      <c r="GM130" s="123" t="str">
        <f>IF('（様式例２）教室・発表会実施内容一覧表'!D696="","",'（様式例２）教室・発表会実施内容一覧表'!D696)</f>
        <v/>
      </c>
      <c r="GN130" s="123" t="str">
        <f>IF('（様式例２）教室・発表会実施内容一覧表'!D701="","",'（様式例２）教室・発表会実施内容一覧表'!D701)</f>
        <v/>
      </c>
      <c r="GO130" s="123" t="str">
        <f>IF('（様式例２）教室・発表会実施内容一覧表'!D706="","",'（様式例２）教室・発表会実施内容一覧表'!D706)</f>
        <v/>
      </c>
      <c r="GP130" s="123" t="str">
        <f>IF('（様式例２）教室・発表会実施内容一覧表'!D711="","",'（様式例２）教室・発表会実施内容一覧表'!D711)</f>
        <v/>
      </c>
      <c r="GQ130" s="123" t="str">
        <f>IF('（様式例２）教室・発表会実施内容一覧表'!D716="","",'（様式例２）教室・発表会実施内容一覧表'!D716)</f>
        <v/>
      </c>
      <c r="GR130" s="123" t="str">
        <f>IF('（様式例２）教室・発表会実施内容一覧表'!D722="","",'（様式例２）教室・発表会実施内容一覧表'!D722)</f>
        <v/>
      </c>
      <c r="GS130" s="123" t="str">
        <f>IF('（様式例２）教室・発表会実施内容一覧表'!D727="","",'（様式例２）教室・発表会実施内容一覧表'!D727)</f>
        <v/>
      </c>
      <c r="GT130" s="123" t="str">
        <f>IF('（様式例２）教室・発表会実施内容一覧表'!D732="","",'（様式例２）教室・発表会実施内容一覧表'!D732)</f>
        <v/>
      </c>
      <c r="GU130" s="123" t="str">
        <f>IF('（様式例２）教室・発表会実施内容一覧表'!D737="","",'（様式例２）教室・発表会実施内容一覧表'!D737)</f>
        <v/>
      </c>
      <c r="GV130" s="123" t="str">
        <f>IF('（様式例２）教室・発表会実施内容一覧表'!D742="","",'（様式例２）教室・発表会実施内容一覧表'!D742)</f>
        <v/>
      </c>
      <c r="GW130" s="123" t="str">
        <f>IF('（様式例２）教室・発表会実施内容一覧表'!D747="","",'（様式例２）教室・発表会実施内容一覧表'!D747)</f>
        <v/>
      </c>
      <c r="GX130" s="123" t="str">
        <f>IF('（様式例２）教室・発表会実施内容一覧表'!D752="","",'（様式例２）教室・発表会実施内容一覧表'!D752)</f>
        <v/>
      </c>
      <c r="GY130" s="123" t="str">
        <f>IF('（様式例２）教室・発表会実施内容一覧表'!D757="","",'（様式例２）教室・発表会実施内容一覧表'!D757)</f>
        <v/>
      </c>
      <c r="GZ130" s="123" t="str">
        <f>IF('（様式例２）教室・発表会実施内容一覧表'!D762="","",'（様式例２）教室・発表会実施内容一覧表'!D762)</f>
        <v/>
      </c>
      <c r="HA130" s="123" t="str">
        <f>IF('（様式例２）教室・発表会実施内容一覧表'!D767="","",'（様式例２）教室・発表会実施内容一覧表'!D767)</f>
        <v/>
      </c>
    </row>
    <row r="131" spans="6:209" s="121" customFormat="1" ht="17.100000000000001" hidden="1" customHeight="1" x14ac:dyDescent="0.15">
      <c r="F131" s="123">
        <f>IF(F112="","",F112)</f>
        <v>0</v>
      </c>
      <c r="G131" s="123">
        <f t="shared" ref="G131:S131" si="91">IF(G112="","",G112)</f>
        <v>0</v>
      </c>
      <c r="H131" s="123">
        <f t="shared" si="91"/>
        <v>0</v>
      </c>
      <c r="I131" s="123">
        <f t="shared" si="91"/>
        <v>0</v>
      </c>
      <c r="J131" s="123">
        <f t="shared" si="91"/>
        <v>0</v>
      </c>
      <c r="K131" s="123">
        <f t="shared" si="91"/>
        <v>0</v>
      </c>
      <c r="L131" s="123">
        <f t="shared" si="91"/>
        <v>0</v>
      </c>
      <c r="M131" s="123">
        <f t="shared" si="91"/>
        <v>0</v>
      </c>
      <c r="N131" s="123">
        <f t="shared" si="91"/>
        <v>0</v>
      </c>
      <c r="O131" s="123">
        <f t="shared" si="91"/>
        <v>0</v>
      </c>
      <c r="P131" s="123">
        <f t="shared" si="91"/>
        <v>0</v>
      </c>
      <c r="Q131" s="123">
        <f t="shared" si="91"/>
        <v>0</v>
      </c>
      <c r="R131" s="123">
        <f t="shared" si="91"/>
        <v>0</v>
      </c>
      <c r="S131" s="123">
        <f t="shared" si="91"/>
        <v>0</v>
      </c>
      <c r="T131" s="123">
        <f>IF(T112="","",T112)</f>
        <v>0</v>
      </c>
      <c r="AA131" s="123">
        <f>IF(AA112="","",AA112)</f>
        <v>0</v>
      </c>
      <c r="AB131" s="123">
        <f t="shared" ref="AB131:AN131" si="92">IF(AB112="","",AB112)</f>
        <v>0</v>
      </c>
      <c r="AC131" s="123">
        <f t="shared" si="92"/>
        <v>0</v>
      </c>
      <c r="AD131" s="123">
        <f t="shared" si="92"/>
        <v>0</v>
      </c>
      <c r="AE131" s="123">
        <f t="shared" si="92"/>
        <v>0</v>
      </c>
      <c r="AF131" s="123">
        <f t="shared" si="92"/>
        <v>0</v>
      </c>
      <c r="AG131" s="123">
        <f t="shared" si="92"/>
        <v>0</v>
      </c>
      <c r="AH131" s="123">
        <f t="shared" si="92"/>
        <v>0</v>
      </c>
      <c r="AI131" s="123">
        <f t="shared" si="92"/>
        <v>0</v>
      </c>
      <c r="AJ131" s="123">
        <f t="shared" si="92"/>
        <v>0</v>
      </c>
      <c r="AK131" s="123">
        <f t="shared" si="92"/>
        <v>0</v>
      </c>
      <c r="AL131" s="123">
        <f t="shared" si="92"/>
        <v>0</v>
      </c>
      <c r="AM131" s="123">
        <f t="shared" si="92"/>
        <v>0</v>
      </c>
      <c r="AN131" s="123">
        <f t="shared" si="92"/>
        <v>0</v>
      </c>
      <c r="AO131" s="123">
        <f>IF(AO112="","",AO112)</f>
        <v>0</v>
      </c>
      <c r="AV131" s="123">
        <f>IF(AV112="","",AV112)</f>
        <v>0</v>
      </c>
      <c r="AW131" s="123">
        <f t="shared" ref="AW131:BI131" si="93">IF(AW112="","",AW112)</f>
        <v>0</v>
      </c>
      <c r="AX131" s="123">
        <f t="shared" si="93"/>
        <v>0</v>
      </c>
      <c r="AY131" s="123">
        <f t="shared" si="93"/>
        <v>0</v>
      </c>
      <c r="AZ131" s="123">
        <f t="shared" si="93"/>
        <v>0</v>
      </c>
      <c r="BA131" s="123">
        <f t="shared" si="93"/>
        <v>0</v>
      </c>
      <c r="BB131" s="123">
        <f t="shared" si="93"/>
        <v>0</v>
      </c>
      <c r="BC131" s="123">
        <f t="shared" si="93"/>
        <v>0</v>
      </c>
      <c r="BD131" s="123">
        <f t="shared" si="93"/>
        <v>0</v>
      </c>
      <c r="BE131" s="123">
        <f t="shared" si="93"/>
        <v>0</v>
      </c>
      <c r="BF131" s="123">
        <f t="shared" si="93"/>
        <v>0</v>
      </c>
      <c r="BG131" s="123">
        <f t="shared" si="93"/>
        <v>0</v>
      </c>
      <c r="BH131" s="123">
        <f t="shared" si="93"/>
        <v>0</v>
      </c>
      <c r="BI131" s="123">
        <f t="shared" si="93"/>
        <v>0</v>
      </c>
      <c r="BJ131" s="123">
        <f>IF(BJ112="","",BJ112)</f>
        <v>0</v>
      </c>
      <c r="BQ131" s="123">
        <f>IF(BQ112="","",BQ112)</f>
        <v>0</v>
      </c>
      <c r="BR131" s="123">
        <f t="shared" ref="BR131:CD131" si="94">IF(BR112="","",BR112)</f>
        <v>0</v>
      </c>
      <c r="BS131" s="123">
        <f t="shared" si="94"/>
        <v>0</v>
      </c>
      <c r="BT131" s="123">
        <f t="shared" si="94"/>
        <v>0</v>
      </c>
      <c r="BU131" s="123">
        <f t="shared" si="94"/>
        <v>0</v>
      </c>
      <c r="BV131" s="123">
        <f t="shared" si="94"/>
        <v>0</v>
      </c>
      <c r="BW131" s="123">
        <f t="shared" si="94"/>
        <v>0</v>
      </c>
      <c r="BX131" s="123">
        <f t="shared" si="94"/>
        <v>0</v>
      </c>
      <c r="BY131" s="123">
        <f t="shared" si="94"/>
        <v>0</v>
      </c>
      <c r="BZ131" s="123">
        <f t="shared" si="94"/>
        <v>0</v>
      </c>
      <c r="CA131" s="123">
        <f t="shared" si="94"/>
        <v>0</v>
      </c>
      <c r="CB131" s="123">
        <f t="shared" si="94"/>
        <v>0</v>
      </c>
      <c r="CC131" s="123">
        <f t="shared" si="94"/>
        <v>0</v>
      </c>
      <c r="CD131" s="123">
        <f t="shared" si="94"/>
        <v>0</v>
      </c>
      <c r="CE131" s="123">
        <f>IF(CE112="","",CE112)</f>
        <v>0</v>
      </c>
      <c r="CL131" s="123">
        <f>IF(CL112="","",CL112)</f>
        <v>0</v>
      </c>
      <c r="CM131" s="123">
        <f t="shared" ref="CM131:CY131" si="95">IF(CM112="","",CM112)</f>
        <v>0</v>
      </c>
      <c r="CN131" s="123">
        <f t="shared" si="95"/>
        <v>0</v>
      </c>
      <c r="CO131" s="123">
        <f t="shared" si="95"/>
        <v>0</v>
      </c>
      <c r="CP131" s="123">
        <f t="shared" si="95"/>
        <v>0</v>
      </c>
      <c r="CQ131" s="123">
        <f t="shared" si="95"/>
        <v>0</v>
      </c>
      <c r="CR131" s="123">
        <f t="shared" si="95"/>
        <v>0</v>
      </c>
      <c r="CS131" s="123">
        <f t="shared" si="95"/>
        <v>0</v>
      </c>
      <c r="CT131" s="123">
        <f t="shared" si="95"/>
        <v>0</v>
      </c>
      <c r="CU131" s="123">
        <f t="shared" si="95"/>
        <v>0</v>
      </c>
      <c r="CV131" s="123">
        <f t="shared" si="95"/>
        <v>0</v>
      </c>
      <c r="CW131" s="123">
        <f t="shared" si="95"/>
        <v>0</v>
      </c>
      <c r="CX131" s="123">
        <f t="shared" si="95"/>
        <v>0</v>
      </c>
      <c r="CY131" s="123">
        <f t="shared" si="95"/>
        <v>0</v>
      </c>
      <c r="CZ131" s="123">
        <f>IF(CZ112="","",CZ112)</f>
        <v>0</v>
      </c>
      <c r="DG131" s="123">
        <f>IF(DG112="","",DG112)</f>
        <v>0</v>
      </c>
      <c r="DH131" s="123">
        <f t="shared" ref="DH131:DT131" si="96">IF(DH112="","",DH112)</f>
        <v>0</v>
      </c>
      <c r="DI131" s="123">
        <f t="shared" si="96"/>
        <v>0</v>
      </c>
      <c r="DJ131" s="123">
        <f t="shared" si="96"/>
        <v>0</v>
      </c>
      <c r="DK131" s="123">
        <f t="shared" si="96"/>
        <v>0</v>
      </c>
      <c r="DL131" s="123">
        <f t="shared" si="96"/>
        <v>0</v>
      </c>
      <c r="DM131" s="123">
        <f t="shared" si="96"/>
        <v>0</v>
      </c>
      <c r="DN131" s="123">
        <f t="shared" si="96"/>
        <v>0</v>
      </c>
      <c r="DO131" s="123">
        <f t="shared" si="96"/>
        <v>0</v>
      </c>
      <c r="DP131" s="123">
        <f t="shared" si="96"/>
        <v>0</v>
      </c>
      <c r="DQ131" s="123">
        <f t="shared" si="96"/>
        <v>0</v>
      </c>
      <c r="DR131" s="123">
        <f t="shared" si="96"/>
        <v>0</v>
      </c>
      <c r="DS131" s="123">
        <f t="shared" si="96"/>
        <v>0</v>
      </c>
      <c r="DT131" s="123">
        <f t="shared" si="96"/>
        <v>0</v>
      </c>
      <c r="DU131" s="123">
        <f>IF(DU112="","",DU112)</f>
        <v>0</v>
      </c>
      <c r="EB131" s="123">
        <f>IF(EB112="","",EB112)</f>
        <v>0</v>
      </c>
      <c r="EC131" s="123">
        <f t="shared" ref="EC131:EO131" si="97">IF(EC112="","",EC112)</f>
        <v>0</v>
      </c>
      <c r="ED131" s="123">
        <f t="shared" si="97"/>
        <v>0</v>
      </c>
      <c r="EE131" s="123">
        <f t="shared" si="97"/>
        <v>0</v>
      </c>
      <c r="EF131" s="123">
        <f t="shared" si="97"/>
        <v>0</v>
      </c>
      <c r="EG131" s="123">
        <f t="shared" si="97"/>
        <v>0</v>
      </c>
      <c r="EH131" s="123">
        <f t="shared" si="97"/>
        <v>0</v>
      </c>
      <c r="EI131" s="123">
        <f t="shared" si="97"/>
        <v>0</v>
      </c>
      <c r="EJ131" s="123">
        <f t="shared" si="97"/>
        <v>0</v>
      </c>
      <c r="EK131" s="123">
        <f t="shared" si="97"/>
        <v>0</v>
      </c>
      <c r="EL131" s="123">
        <f t="shared" si="97"/>
        <v>0</v>
      </c>
      <c r="EM131" s="123">
        <f t="shared" si="97"/>
        <v>0</v>
      </c>
      <c r="EN131" s="123">
        <f t="shared" si="97"/>
        <v>0</v>
      </c>
      <c r="EO131" s="123">
        <f t="shared" si="97"/>
        <v>0</v>
      </c>
      <c r="EP131" s="123">
        <f>IF(EP112="","",EP112)</f>
        <v>0</v>
      </c>
      <c r="EW131" s="123">
        <f>IF(EW112="","",EW112)</f>
        <v>0</v>
      </c>
      <c r="EX131" s="123">
        <f t="shared" ref="EX131:FJ131" si="98">IF(EX112="","",EX112)</f>
        <v>0</v>
      </c>
      <c r="EY131" s="123">
        <f t="shared" si="98"/>
        <v>0</v>
      </c>
      <c r="EZ131" s="123">
        <f t="shared" si="98"/>
        <v>0</v>
      </c>
      <c r="FA131" s="123">
        <f t="shared" si="98"/>
        <v>0</v>
      </c>
      <c r="FB131" s="123">
        <f t="shared" si="98"/>
        <v>0</v>
      </c>
      <c r="FC131" s="123">
        <f t="shared" si="98"/>
        <v>0</v>
      </c>
      <c r="FD131" s="123">
        <f t="shared" si="98"/>
        <v>0</v>
      </c>
      <c r="FE131" s="123">
        <f t="shared" si="98"/>
        <v>0</v>
      </c>
      <c r="FF131" s="123">
        <f t="shared" si="98"/>
        <v>0</v>
      </c>
      <c r="FG131" s="123">
        <f t="shared" si="98"/>
        <v>0</v>
      </c>
      <c r="FH131" s="123">
        <f t="shared" si="98"/>
        <v>0</v>
      </c>
      <c r="FI131" s="123">
        <f t="shared" si="98"/>
        <v>0</v>
      </c>
      <c r="FJ131" s="123">
        <f t="shared" si="98"/>
        <v>0</v>
      </c>
      <c r="FK131" s="123">
        <f>IF(FK112="","",FK112)</f>
        <v>0</v>
      </c>
      <c r="FR131" s="123">
        <f>IF(FR112="","",FR112)</f>
        <v>0</v>
      </c>
      <c r="FS131" s="123">
        <f t="shared" ref="FS131:GE131" si="99">IF(FS112="","",FS112)</f>
        <v>0</v>
      </c>
      <c r="FT131" s="123">
        <f t="shared" si="99"/>
        <v>0</v>
      </c>
      <c r="FU131" s="123">
        <f t="shared" si="99"/>
        <v>0</v>
      </c>
      <c r="FV131" s="123">
        <f t="shared" si="99"/>
        <v>0</v>
      </c>
      <c r="FW131" s="123">
        <f t="shared" si="99"/>
        <v>0</v>
      </c>
      <c r="FX131" s="123">
        <f t="shared" si="99"/>
        <v>0</v>
      </c>
      <c r="FY131" s="123">
        <f t="shared" si="99"/>
        <v>0</v>
      </c>
      <c r="FZ131" s="123">
        <f t="shared" si="99"/>
        <v>0</v>
      </c>
      <c r="GA131" s="123">
        <f t="shared" si="99"/>
        <v>0</v>
      </c>
      <c r="GB131" s="123">
        <f t="shared" si="99"/>
        <v>0</v>
      </c>
      <c r="GC131" s="123">
        <f t="shared" si="99"/>
        <v>0</v>
      </c>
      <c r="GD131" s="123">
        <f t="shared" si="99"/>
        <v>0</v>
      </c>
      <c r="GE131" s="123">
        <f t="shared" si="99"/>
        <v>0</v>
      </c>
      <c r="GF131" s="123">
        <f>IF(GF112="","",GF112)</f>
        <v>0</v>
      </c>
      <c r="GM131" s="123">
        <f>IF(GM112="","",GM112)</f>
        <v>0</v>
      </c>
      <c r="GN131" s="123">
        <f t="shared" ref="GN131:GZ131" si="100">IF(GN112="","",GN112)</f>
        <v>0</v>
      </c>
      <c r="GO131" s="123">
        <f t="shared" si="100"/>
        <v>0</v>
      </c>
      <c r="GP131" s="123">
        <f t="shared" si="100"/>
        <v>0</v>
      </c>
      <c r="GQ131" s="123">
        <f t="shared" si="100"/>
        <v>0</v>
      </c>
      <c r="GR131" s="123">
        <f t="shared" si="100"/>
        <v>0</v>
      </c>
      <c r="GS131" s="123">
        <f t="shared" si="100"/>
        <v>0</v>
      </c>
      <c r="GT131" s="123">
        <f t="shared" si="100"/>
        <v>0</v>
      </c>
      <c r="GU131" s="123">
        <f t="shared" si="100"/>
        <v>0</v>
      </c>
      <c r="GV131" s="123">
        <f t="shared" si="100"/>
        <v>0</v>
      </c>
      <c r="GW131" s="123">
        <f t="shared" si="100"/>
        <v>0</v>
      </c>
      <c r="GX131" s="123">
        <f t="shared" si="100"/>
        <v>0</v>
      </c>
      <c r="GY131" s="123">
        <f t="shared" si="100"/>
        <v>0</v>
      </c>
      <c r="GZ131" s="123">
        <f t="shared" si="100"/>
        <v>0</v>
      </c>
      <c r="HA131" s="123">
        <f>IF(HA112="","",HA112)</f>
        <v>0</v>
      </c>
    </row>
  </sheetData>
  <sheetProtection formatCells="0" formatColumns="0" formatRows="0"/>
  <mergeCells count="140">
    <mergeCell ref="GM11:HA11"/>
    <mergeCell ref="GL8:GL11"/>
    <mergeCell ref="GJ115:GJ118"/>
    <mergeCell ref="EW118:FK118"/>
    <mergeCell ref="FR118:GF118"/>
    <mergeCell ref="GG115:GG118"/>
    <mergeCell ref="GK115:GK118"/>
    <mergeCell ref="GL115:GL118"/>
    <mergeCell ref="HB115:HB118"/>
    <mergeCell ref="HB8:HB11"/>
    <mergeCell ref="GM118:HA118"/>
    <mergeCell ref="GK8:GK11"/>
    <mergeCell ref="FQ115:FQ118"/>
    <mergeCell ref="EW11:FK11"/>
    <mergeCell ref="FR11:GF11"/>
    <mergeCell ref="ET115:ET118"/>
    <mergeCell ref="EU115:EU118"/>
    <mergeCell ref="EV115:EV118"/>
    <mergeCell ref="FL115:FL118"/>
    <mergeCell ref="FO115:FO118"/>
    <mergeCell ref="FP115:FP118"/>
    <mergeCell ref="EU126:EV126"/>
    <mergeCell ref="FP126:FQ126"/>
    <mergeCell ref="GK126:GL126"/>
    <mergeCell ref="EQ115:EQ118"/>
    <mergeCell ref="DG118:DU118"/>
    <mergeCell ref="EB118:EP118"/>
    <mergeCell ref="CJ126:CK126"/>
    <mergeCell ref="DE126:DF126"/>
    <mergeCell ref="DZ126:EA126"/>
    <mergeCell ref="ES1:FM1"/>
    <mergeCell ref="FN1:GH1"/>
    <mergeCell ref="GI1:HB1"/>
    <mergeCell ref="ET8:ET11"/>
    <mergeCell ref="EU8:EU11"/>
    <mergeCell ref="EV8:EV11"/>
    <mergeCell ref="FL8:FL11"/>
    <mergeCell ref="EU4:FH5"/>
    <mergeCell ref="FP4:GC5"/>
    <mergeCell ref="GK4:GX5"/>
    <mergeCell ref="EV6:FF6"/>
    <mergeCell ref="FQ6:GA6"/>
    <mergeCell ref="GL6:GV6"/>
    <mergeCell ref="FO8:FO11"/>
    <mergeCell ref="FP8:FP11"/>
    <mergeCell ref="FQ8:FQ11"/>
    <mergeCell ref="GG8:GG11"/>
    <mergeCell ref="GJ8:GJ11"/>
    <mergeCell ref="EB11:EP11"/>
    <mergeCell ref="CI115:CI118"/>
    <mergeCell ref="CJ115:CJ118"/>
    <mergeCell ref="CK115:CK118"/>
    <mergeCell ref="DA115:DA118"/>
    <mergeCell ref="DD115:DD118"/>
    <mergeCell ref="DE115:DE118"/>
    <mergeCell ref="CL118:CZ118"/>
    <mergeCell ref="DF115:DF118"/>
    <mergeCell ref="DV115:DV118"/>
    <mergeCell ref="DY115:DY118"/>
    <mergeCell ref="DZ115:DZ118"/>
    <mergeCell ref="EA115:EA118"/>
    <mergeCell ref="BO126:BP126"/>
    <mergeCell ref="CH1:DB1"/>
    <mergeCell ref="DC1:DW1"/>
    <mergeCell ref="DX1:ER1"/>
    <mergeCell ref="CJ4:CW5"/>
    <mergeCell ref="DE4:DR5"/>
    <mergeCell ref="DZ4:EM5"/>
    <mergeCell ref="CK6:CU6"/>
    <mergeCell ref="DF6:DP6"/>
    <mergeCell ref="EA6:EK6"/>
    <mergeCell ref="CI8:CI11"/>
    <mergeCell ref="CJ8:CJ11"/>
    <mergeCell ref="CK8:CK11"/>
    <mergeCell ref="DA8:DA11"/>
    <mergeCell ref="DD8:DD11"/>
    <mergeCell ref="DE8:DE11"/>
    <mergeCell ref="DF8:DF11"/>
    <mergeCell ref="DV8:DV11"/>
    <mergeCell ref="DY8:DY11"/>
    <mergeCell ref="DZ8:DZ11"/>
    <mergeCell ref="EA8:EA11"/>
    <mergeCell ref="EQ8:EQ11"/>
    <mergeCell ref="CL11:CZ11"/>
    <mergeCell ref="DG11:DU11"/>
    <mergeCell ref="BM1:CG1"/>
    <mergeCell ref="BO4:CB5"/>
    <mergeCell ref="BP6:BZ6"/>
    <mergeCell ref="BN8:BN11"/>
    <mergeCell ref="BO8:BO11"/>
    <mergeCell ref="BP8:BP11"/>
    <mergeCell ref="CF8:CF11"/>
    <mergeCell ref="BQ11:CE11"/>
    <mergeCell ref="BN115:BN118"/>
    <mergeCell ref="BO115:BO118"/>
    <mergeCell ref="BP115:BP118"/>
    <mergeCell ref="CF115:CF118"/>
    <mergeCell ref="BQ118:CE118"/>
    <mergeCell ref="Y126:Z126"/>
    <mergeCell ref="AR1:BL1"/>
    <mergeCell ref="AT4:BG5"/>
    <mergeCell ref="AU6:BE6"/>
    <mergeCell ref="AS8:AS11"/>
    <mergeCell ref="AT8:AT11"/>
    <mergeCell ref="AU8:AU11"/>
    <mergeCell ref="BK8:BK11"/>
    <mergeCell ref="AV11:BJ11"/>
    <mergeCell ref="AS115:AS118"/>
    <mergeCell ref="AT115:AT118"/>
    <mergeCell ref="AU115:AU118"/>
    <mergeCell ref="BK115:BK118"/>
    <mergeCell ref="AV118:BJ118"/>
    <mergeCell ref="AT126:AU126"/>
    <mergeCell ref="W1:AQ1"/>
    <mergeCell ref="Y4:AL5"/>
    <mergeCell ref="Z6:AJ6"/>
    <mergeCell ref="X8:X11"/>
    <mergeCell ref="Y8:Y11"/>
    <mergeCell ref="Z8:Z11"/>
    <mergeCell ref="AP8:AP11"/>
    <mergeCell ref="AA11:AO11"/>
    <mergeCell ref="X115:X118"/>
    <mergeCell ref="Y115:Y118"/>
    <mergeCell ref="Z115:Z118"/>
    <mergeCell ref="AP115:AP118"/>
    <mergeCell ref="AA118:AO118"/>
    <mergeCell ref="U115:U118"/>
    <mergeCell ref="F118:T118"/>
    <mergeCell ref="C115:C118"/>
    <mergeCell ref="D115:D118"/>
    <mergeCell ref="E115:E118"/>
    <mergeCell ref="D126:E126"/>
    <mergeCell ref="B1:V1"/>
    <mergeCell ref="D4:Q5"/>
    <mergeCell ref="E6:O6"/>
    <mergeCell ref="C8:C11"/>
    <mergeCell ref="D8:D11"/>
    <mergeCell ref="E8:E11"/>
    <mergeCell ref="U8:U11"/>
    <mergeCell ref="F11:T11"/>
  </mergeCells>
  <phoneticPr fontId="15"/>
  <dataValidations count="6">
    <dataValidation imeMode="off" allowBlank="1" showInputMessage="1" showErrorMessage="1" sqref="F112:T112 F126:T126 U119:U125 AA112:AO112 AA126:AO126 AP119:AP125 AV112:BJ112 AV126:BJ126 BK119:BK125 BQ112:CE112 BQ126:CE126 CF119:CF125 CL112:CZ112 CL126:CZ126 DA119:DA125 DG112:DU112 DG126:DU126 DV119:DV125 EB112:EP112 EB126:EP126 EQ119:EQ125 EW112:FK112 EW126:FK126 FL119:FL125 FR112:GF112 FR126:GF126 GG119:GG125 GM112:HA112 GM126:HA126 HB119:HB125 C12:C111 U12:U111 X12:X111 AS12:AS111 AP12:AP111 BN12:BN111 BK12:BK111 CI12:CI111 CF12:CF111 DD12:DD111 DA12:DA111 DY12:DY111 DV12:DV111 ET12:ET111 EQ12:EQ111 FO12:FO111 FL12:FL111 GJ12:GJ111 GG12:GG111 HB12:HB111"/>
    <dataValidation type="list" allowBlank="1" showInputMessage="1" showErrorMessage="1" sqref="L119:T125 F119:K122 F124:K125 AG119:AO125 AA119:AF122 AA124:AF125 BB119:BJ125 AV119:BA122 AV124:BA125 BW119:CE125 BQ119:BV122 BQ124:BV125 CR119:CZ125 CL119:CQ122 CL124:CQ125 DM119:DU125 DG119:DL122 DG124:DL125 EH119:EP125 EB119:EG122 EB124:EG125 FC119:FK125 EW119:FB122 EW124:FB125 FX119:GF125 FR119:FW122 FR124:FW125 GS119:HA125 GM119:GR122 GM124:GR125 F12:T111 AA12:AO111 AV12:BJ111 BQ12:CE111 CL12:CZ111 DG12:DU111 EB12:EP111 EW12:FK111 FR12:GF111 GM12:HA111">
      <formula1>"○,×"</formula1>
    </dataValidation>
    <dataValidation imeMode="hiragana" allowBlank="1" showInputMessage="1" showErrorMessage="1" sqref="F123:K123 D6:T6 D119:D125 E121:E125 AA123:AF123 Y6:AO6 Y119:Y125 Z121:Z125 AV123:BA123 AT6:BJ6 AT119:AT125 AU121:AU125 BQ123:BV123 BO6:CE6 BO119:BO125 BP121:BP125 CL123:CQ123 CJ6:CZ6 CJ119:CJ125 CK121:CK125 DG123:DL123 DE6:DU6 DE119:DE125 DF121:DF125 EB123:EG123 DZ6:EP6 DZ119:DZ125 EA121:EA125 EW123:FB123 EU6:FK6 EU119:EU125 EV121:EV125 FR123:FW123 FP6:GF6 FP119:FP125 FQ121:FQ125 GM123:GR123 GK6:HA6 GK119:GK125 GL121:GL125 E12:E111 AU12:AU111 Z12:Z111 BP12:BP111 CK12:CK111 DF12:DF111 EA12:EA111 EV12:EV111 FQ12:FQ111 GL12:GL111"/>
    <dataValidation type="date" imeMode="off" allowBlank="1" showInputMessage="1" showErrorMessage="1" sqref="F116:T116 AA116:AO116 AV116:BJ116 BQ116:CE116 CL116:CZ116 DG116:DU116 EB116:EP116 EW116:FK116 FR116:GF116 GM116:HA116">
      <formula1>43556</formula1>
      <formula2>43861</formula2>
    </dataValidation>
    <dataValidation type="list" imeMode="hiragana" allowBlank="1" showInputMessage="1" sqref="D12:D111 FP12:FP111 Y12:Y111 AT12:AT111 BO12:BO111 CJ12:CJ111 DE12:DE111 DZ12:DZ111 EU12:EU111 GK12:GK111">
      <formula1>学年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orientation="portrait" r:id="rId1"/>
  <headerFooter>
    <oddFooter>&amp;C&amp;"ＭＳ ゴシック,標準"&amp;10様式例４
&amp;P / &amp;N</oddFooter>
  </headerFooter>
  <colBreaks count="9" manualBreakCount="9">
    <brk id="22" max="179" man="1"/>
    <brk id="43" max="179" man="1"/>
    <brk id="64" max="179" man="1"/>
    <brk id="85" max="179" man="1"/>
    <brk id="106" max="179" man="1"/>
    <brk id="127" max="179" man="1"/>
    <brk id="148" max="179" man="1"/>
    <brk id="169" max="179" man="1"/>
    <brk id="190" max="179" man="1"/>
  </colBreaks>
  <ignoredErrors>
    <ignoredError sqref="CN1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C000"/>
  </sheetPr>
  <dimension ref="A1:HF114"/>
  <sheetViews>
    <sheetView showGridLines="0" view="pageBreakPreview" zoomScale="55" zoomScaleNormal="85" zoomScaleSheetLayoutView="55" workbookViewId="0"/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2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70" t="s">
        <v>154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2"/>
      <c r="W1" s="370" t="s">
        <v>154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0" t="s">
        <v>154</v>
      </c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2"/>
      <c r="BM1" s="370" t="s">
        <v>154</v>
      </c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2"/>
      <c r="CH1" s="370" t="s">
        <v>154</v>
      </c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2"/>
      <c r="DC1" s="370" t="s">
        <v>154</v>
      </c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2"/>
      <c r="DX1" s="370" t="s">
        <v>154</v>
      </c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2"/>
      <c r="ES1" s="370" t="s">
        <v>154</v>
      </c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2"/>
      <c r="FN1" s="370" t="s">
        <v>154</v>
      </c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2"/>
      <c r="GI1" s="370" t="s">
        <v>154</v>
      </c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2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106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106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Q3" s="36"/>
      <c r="AR3" s="32"/>
      <c r="AS3" s="37" t="s">
        <v>106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106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106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106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106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106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106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106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73" t="s">
        <v>138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8"/>
      <c r="S4" s="38"/>
      <c r="T4" s="38"/>
      <c r="U4" s="39" t="s">
        <v>99</v>
      </c>
      <c r="V4" s="36"/>
      <c r="W4" s="32"/>
      <c r="X4" s="33"/>
      <c r="Y4" s="373" t="s">
        <v>138</v>
      </c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8"/>
      <c r="AN4" s="38"/>
      <c r="AO4" s="38"/>
      <c r="AP4" s="39" t="s">
        <v>99</v>
      </c>
      <c r="AQ4" s="36"/>
      <c r="AR4" s="32"/>
      <c r="AS4" s="33"/>
      <c r="AT4" s="373" t="s">
        <v>138</v>
      </c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8"/>
      <c r="BI4" s="38"/>
      <c r="BJ4" s="38"/>
      <c r="BK4" s="39" t="s">
        <v>99</v>
      </c>
      <c r="BL4" s="36"/>
      <c r="BM4" s="32"/>
      <c r="BN4" s="33"/>
      <c r="BO4" s="373" t="s">
        <v>138</v>
      </c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8"/>
      <c r="CD4" s="38"/>
      <c r="CE4" s="38"/>
      <c r="CF4" s="39" t="s">
        <v>99</v>
      </c>
      <c r="CG4" s="36"/>
      <c r="CH4" s="32"/>
      <c r="CI4" s="33"/>
      <c r="CJ4" s="373" t="s">
        <v>138</v>
      </c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8"/>
      <c r="CY4" s="38"/>
      <c r="CZ4" s="38"/>
      <c r="DA4" s="39" t="s">
        <v>99</v>
      </c>
      <c r="DB4" s="36"/>
      <c r="DC4" s="32"/>
      <c r="DD4" s="33"/>
      <c r="DE4" s="373" t="s">
        <v>138</v>
      </c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8"/>
      <c r="DT4" s="38"/>
      <c r="DU4" s="38"/>
      <c r="DV4" s="39" t="s">
        <v>99</v>
      </c>
      <c r="DW4" s="36"/>
      <c r="DX4" s="32"/>
      <c r="DY4" s="33"/>
      <c r="DZ4" s="373" t="s">
        <v>138</v>
      </c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8"/>
      <c r="EO4" s="38"/>
      <c r="EP4" s="38"/>
      <c r="EQ4" s="39" t="s">
        <v>99</v>
      </c>
      <c r="ER4" s="36"/>
      <c r="ES4" s="32"/>
      <c r="ET4" s="33"/>
      <c r="EU4" s="373" t="s">
        <v>138</v>
      </c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8"/>
      <c r="FJ4" s="38"/>
      <c r="FK4" s="38"/>
      <c r="FL4" s="39" t="s">
        <v>99</v>
      </c>
      <c r="FM4" s="36"/>
      <c r="FN4" s="32"/>
      <c r="FO4" s="33"/>
      <c r="FP4" s="373" t="s">
        <v>138</v>
      </c>
      <c r="FQ4" s="373"/>
      <c r="FR4" s="373"/>
      <c r="FS4" s="373"/>
      <c r="FT4" s="373"/>
      <c r="FU4" s="373"/>
      <c r="FV4" s="373"/>
      <c r="FW4" s="373"/>
      <c r="FX4" s="373"/>
      <c r="FY4" s="373"/>
      <c r="FZ4" s="373"/>
      <c r="GA4" s="373"/>
      <c r="GB4" s="373"/>
      <c r="GC4" s="373"/>
      <c r="GD4" s="38"/>
      <c r="GE4" s="38"/>
      <c r="GF4" s="38"/>
      <c r="GG4" s="39" t="s">
        <v>99</v>
      </c>
      <c r="GH4" s="36"/>
      <c r="GI4" s="32"/>
      <c r="GJ4" s="33"/>
      <c r="GK4" s="373" t="s">
        <v>138</v>
      </c>
      <c r="GL4" s="373"/>
      <c r="GM4" s="373"/>
      <c r="GN4" s="373"/>
      <c r="GO4" s="373"/>
      <c r="GP4" s="373"/>
      <c r="GQ4" s="373"/>
      <c r="GR4" s="373"/>
      <c r="GS4" s="373"/>
      <c r="GT4" s="373"/>
      <c r="GU4" s="373"/>
      <c r="GV4" s="373"/>
      <c r="GW4" s="373"/>
      <c r="GX4" s="373"/>
      <c r="GY4" s="38"/>
      <c r="GZ4" s="38"/>
      <c r="HA4" s="38"/>
      <c r="HB4" s="39" t="s">
        <v>99</v>
      </c>
      <c r="HC4" s="36"/>
    </row>
    <row r="5" spans="1:214" ht="18" customHeight="1" x14ac:dyDescent="0.15">
      <c r="B5" s="32"/>
      <c r="C5" s="3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40"/>
      <c r="S5" s="40"/>
      <c r="T5" s="40"/>
      <c r="U5" s="39"/>
      <c r="V5" s="36"/>
      <c r="W5" s="32"/>
      <c r="X5" s="3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40"/>
      <c r="AN5" s="40"/>
      <c r="AO5" s="40"/>
      <c r="AP5" s="39"/>
      <c r="AQ5" s="36"/>
      <c r="AR5" s="32"/>
      <c r="AS5" s="3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40"/>
      <c r="BI5" s="40"/>
      <c r="BJ5" s="40"/>
      <c r="BK5" s="39"/>
      <c r="BL5" s="36"/>
      <c r="BM5" s="32"/>
      <c r="BN5" s="3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40"/>
      <c r="CD5" s="40"/>
      <c r="CE5" s="40"/>
      <c r="CF5" s="39"/>
      <c r="CG5" s="36"/>
      <c r="CH5" s="32"/>
      <c r="CI5" s="3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40"/>
      <c r="CY5" s="40"/>
      <c r="CZ5" s="40"/>
      <c r="DA5" s="39"/>
      <c r="DB5" s="36"/>
      <c r="DC5" s="32"/>
      <c r="DD5" s="3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40"/>
      <c r="DT5" s="40"/>
      <c r="DU5" s="40"/>
      <c r="DV5" s="39"/>
      <c r="DW5" s="36"/>
      <c r="DX5" s="32"/>
      <c r="DY5" s="3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40"/>
      <c r="EO5" s="40"/>
      <c r="EP5" s="40"/>
      <c r="EQ5" s="39"/>
      <c r="ER5" s="36"/>
      <c r="ES5" s="32"/>
      <c r="ET5" s="3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40"/>
      <c r="FJ5" s="40"/>
      <c r="FK5" s="40"/>
      <c r="FL5" s="39"/>
      <c r="FM5" s="36"/>
      <c r="FN5" s="32"/>
      <c r="FO5" s="3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40"/>
      <c r="GE5" s="40"/>
      <c r="GF5" s="40"/>
      <c r="GG5" s="39"/>
      <c r="GH5" s="36"/>
      <c r="GI5" s="32"/>
      <c r="GJ5" s="3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51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75" t="s">
        <v>32</v>
      </c>
      <c r="D8" s="378" t="s">
        <v>104</v>
      </c>
      <c r="E8" s="38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84" t="s">
        <v>52</v>
      </c>
      <c r="V8" s="50"/>
      <c r="W8" s="46"/>
      <c r="X8" s="375" t="s">
        <v>32</v>
      </c>
      <c r="Y8" s="378" t="s">
        <v>104</v>
      </c>
      <c r="Z8" s="38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84" t="s">
        <v>52</v>
      </c>
      <c r="AQ8" s="50"/>
      <c r="AR8" s="46"/>
      <c r="AS8" s="375" t="s">
        <v>32</v>
      </c>
      <c r="AT8" s="378" t="s">
        <v>104</v>
      </c>
      <c r="AU8" s="38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84" t="s">
        <v>52</v>
      </c>
      <c r="BL8" s="50"/>
      <c r="BM8" s="46"/>
      <c r="BN8" s="375" t="s">
        <v>32</v>
      </c>
      <c r="BO8" s="378" t="s">
        <v>104</v>
      </c>
      <c r="BP8" s="38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84" t="s">
        <v>52</v>
      </c>
      <c r="CG8" s="50"/>
      <c r="CH8" s="46"/>
      <c r="CI8" s="375" t="s">
        <v>32</v>
      </c>
      <c r="CJ8" s="378" t="s">
        <v>104</v>
      </c>
      <c r="CK8" s="38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84" t="s">
        <v>52</v>
      </c>
      <c r="DB8" s="50"/>
      <c r="DC8" s="46"/>
      <c r="DD8" s="375" t="s">
        <v>32</v>
      </c>
      <c r="DE8" s="378" t="s">
        <v>104</v>
      </c>
      <c r="DF8" s="38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84" t="s">
        <v>52</v>
      </c>
      <c r="DW8" s="50"/>
      <c r="DX8" s="46"/>
      <c r="DY8" s="375" t="s">
        <v>32</v>
      </c>
      <c r="DZ8" s="378" t="s">
        <v>104</v>
      </c>
      <c r="EA8" s="38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84" t="s">
        <v>52</v>
      </c>
      <c r="ER8" s="50"/>
      <c r="ES8" s="46"/>
      <c r="ET8" s="375" t="s">
        <v>32</v>
      </c>
      <c r="EU8" s="378" t="s">
        <v>104</v>
      </c>
      <c r="EV8" s="38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84" t="s">
        <v>52</v>
      </c>
      <c r="FM8" s="50"/>
      <c r="FN8" s="46"/>
      <c r="FO8" s="375" t="s">
        <v>32</v>
      </c>
      <c r="FP8" s="378" t="s">
        <v>104</v>
      </c>
      <c r="FQ8" s="38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84" t="s">
        <v>52</v>
      </c>
      <c r="GH8" s="50"/>
      <c r="GI8" s="46"/>
      <c r="GJ8" s="375" t="s">
        <v>32</v>
      </c>
      <c r="GK8" s="378" t="s">
        <v>104</v>
      </c>
      <c r="GL8" s="38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84" t="s">
        <v>52</v>
      </c>
      <c r="HC8" s="50"/>
    </row>
    <row r="9" spans="1:214" s="45" customFormat="1" ht="35.1" customHeight="1" x14ac:dyDescent="0.15">
      <c r="B9" s="46"/>
      <c r="C9" s="376"/>
      <c r="D9" s="379"/>
      <c r="E9" s="382"/>
      <c r="F9" s="130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31" t="str">
        <f>IF('（様式例４）出席簿・子供'!T9="","",'（様式例４）出席簿・子供'!T9)</f>
        <v/>
      </c>
      <c r="U9" s="385"/>
      <c r="V9" s="50"/>
      <c r="W9" s="46"/>
      <c r="X9" s="376"/>
      <c r="Y9" s="379"/>
      <c r="Z9" s="382"/>
      <c r="AA9" s="130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31" t="str">
        <f>IF('（様式例４）出席簿・子供'!AO9="","",'（様式例４）出席簿・子供'!AO9)</f>
        <v/>
      </c>
      <c r="AP9" s="385"/>
      <c r="AQ9" s="50"/>
      <c r="AR9" s="46"/>
      <c r="AS9" s="376"/>
      <c r="AT9" s="379"/>
      <c r="AU9" s="382"/>
      <c r="AV9" s="130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31" t="str">
        <f>IF('（様式例４）出席簿・子供'!BJ9="","",'（様式例４）出席簿・子供'!BJ9)</f>
        <v/>
      </c>
      <c r="BK9" s="385"/>
      <c r="BL9" s="50"/>
      <c r="BM9" s="46"/>
      <c r="BN9" s="376"/>
      <c r="BO9" s="379"/>
      <c r="BP9" s="382"/>
      <c r="BQ9" s="130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31" t="str">
        <f>IF('（様式例４）出席簿・子供'!CE9="","",'（様式例４）出席簿・子供'!CE9)</f>
        <v/>
      </c>
      <c r="CF9" s="385"/>
      <c r="CG9" s="50"/>
      <c r="CH9" s="46"/>
      <c r="CI9" s="376"/>
      <c r="CJ9" s="379"/>
      <c r="CK9" s="382"/>
      <c r="CL9" s="130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31" t="str">
        <f>IF('（様式例４）出席簿・子供'!CZ9="","",'（様式例４）出席簿・子供'!CZ9)</f>
        <v/>
      </c>
      <c r="DA9" s="385"/>
      <c r="DB9" s="50"/>
      <c r="DC9" s="46"/>
      <c r="DD9" s="376"/>
      <c r="DE9" s="379"/>
      <c r="DF9" s="382"/>
      <c r="DG9" s="130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31" t="str">
        <f>IF('（様式例４）出席簿・子供'!DU9="","",'（様式例４）出席簿・子供'!DU9)</f>
        <v/>
      </c>
      <c r="DV9" s="385"/>
      <c r="DW9" s="50"/>
      <c r="DX9" s="46"/>
      <c r="DY9" s="376"/>
      <c r="DZ9" s="379"/>
      <c r="EA9" s="382"/>
      <c r="EB9" s="130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31" t="str">
        <f>IF('（様式例４）出席簿・子供'!EP9="","",'（様式例４）出席簿・子供'!EP9)</f>
        <v/>
      </c>
      <c r="EQ9" s="385"/>
      <c r="ER9" s="50"/>
      <c r="ES9" s="46"/>
      <c r="ET9" s="376"/>
      <c r="EU9" s="379"/>
      <c r="EV9" s="382"/>
      <c r="EW9" s="130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31" t="str">
        <f>IF('（様式例４）出席簿・子供'!FK9="","",'（様式例４）出席簿・子供'!FK9)</f>
        <v/>
      </c>
      <c r="FL9" s="385"/>
      <c r="FM9" s="50"/>
      <c r="FN9" s="46"/>
      <c r="FO9" s="376"/>
      <c r="FP9" s="379"/>
      <c r="FQ9" s="382"/>
      <c r="FR9" s="130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31" t="str">
        <f>IF('（様式例４）出席簿・子供'!GF9="","",'（様式例４）出席簿・子供'!GF9)</f>
        <v/>
      </c>
      <c r="GG9" s="385"/>
      <c r="GH9" s="50"/>
      <c r="GI9" s="46"/>
      <c r="GJ9" s="376"/>
      <c r="GK9" s="379"/>
      <c r="GL9" s="382"/>
      <c r="GM9" s="130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31" t="str">
        <f>IF('（様式例４）出席簿・子供'!HA9="","",'（様式例４）出席簿・子供'!HA9)</f>
        <v/>
      </c>
      <c r="HB9" s="385"/>
      <c r="HC9" s="50"/>
    </row>
    <row r="10" spans="1:214" ht="27.75" customHeight="1" thickBot="1" x14ac:dyDescent="0.2">
      <c r="B10" s="32"/>
      <c r="C10" s="376"/>
      <c r="D10" s="379"/>
      <c r="E10" s="38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85"/>
      <c r="V10" s="36"/>
      <c r="W10" s="32"/>
      <c r="X10" s="376"/>
      <c r="Y10" s="379"/>
      <c r="Z10" s="38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85"/>
      <c r="AQ10" s="36"/>
      <c r="AR10" s="32"/>
      <c r="AS10" s="376"/>
      <c r="AT10" s="379"/>
      <c r="AU10" s="38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85"/>
      <c r="BL10" s="36"/>
      <c r="BM10" s="32"/>
      <c r="BN10" s="376"/>
      <c r="BO10" s="379"/>
      <c r="BP10" s="38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85"/>
      <c r="CG10" s="36"/>
      <c r="CH10" s="32"/>
      <c r="CI10" s="376"/>
      <c r="CJ10" s="379"/>
      <c r="CK10" s="38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85"/>
      <c r="DB10" s="36"/>
      <c r="DC10" s="32"/>
      <c r="DD10" s="376"/>
      <c r="DE10" s="379"/>
      <c r="DF10" s="38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85"/>
      <c r="DW10" s="36"/>
      <c r="DX10" s="32"/>
      <c r="DY10" s="376"/>
      <c r="DZ10" s="379"/>
      <c r="EA10" s="38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85"/>
      <c r="ER10" s="36"/>
      <c r="ES10" s="32"/>
      <c r="ET10" s="376"/>
      <c r="EU10" s="379"/>
      <c r="EV10" s="38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85"/>
      <c r="FM10" s="36"/>
      <c r="FN10" s="32"/>
      <c r="FO10" s="376"/>
      <c r="FP10" s="379"/>
      <c r="FQ10" s="38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85"/>
      <c r="GH10" s="36"/>
      <c r="GI10" s="32"/>
      <c r="GJ10" s="376"/>
      <c r="GK10" s="379"/>
      <c r="GL10" s="38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85"/>
      <c r="HC10" s="36"/>
    </row>
    <row r="11" spans="1:214" ht="26.25" customHeight="1" thickBot="1" x14ac:dyDescent="0.2">
      <c r="B11" s="32"/>
      <c r="C11" s="377"/>
      <c r="D11" s="380"/>
      <c r="E11" s="383"/>
      <c r="F11" s="387" t="s">
        <v>105</v>
      </c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  <c r="U11" s="386"/>
      <c r="V11" s="36"/>
      <c r="W11" s="32"/>
      <c r="X11" s="377"/>
      <c r="Y11" s="380"/>
      <c r="Z11" s="383"/>
      <c r="AA11" s="387" t="s">
        <v>53</v>
      </c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9"/>
      <c r="AP11" s="386"/>
      <c r="AQ11" s="36"/>
      <c r="AR11" s="32"/>
      <c r="AS11" s="377"/>
      <c r="AT11" s="380"/>
      <c r="AU11" s="383"/>
      <c r="AV11" s="387" t="s">
        <v>53</v>
      </c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9"/>
      <c r="BK11" s="386"/>
      <c r="BL11" s="36"/>
      <c r="BM11" s="32"/>
      <c r="BN11" s="377"/>
      <c r="BO11" s="380"/>
      <c r="BP11" s="383"/>
      <c r="BQ11" s="387" t="s">
        <v>53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9"/>
      <c r="CF11" s="386"/>
      <c r="CG11" s="36"/>
      <c r="CH11" s="32"/>
      <c r="CI11" s="377"/>
      <c r="CJ11" s="380"/>
      <c r="CK11" s="383"/>
      <c r="CL11" s="387" t="s">
        <v>53</v>
      </c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9"/>
      <c r="DA11" s="386"/>
      <c r="DB11" s="36"/>
      <c r="DC11" s="32"/>
      <c r="DD11" s="377"/>
      <c r="DE11" s="380"/>
      <c r="DF11" s="383"/>
      <c r="DG11" s="387" t="s">
        <v>53</v>
      </c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9"/>
      <c r="DV11" s="386"/>
      <c r="DW11" s="36"/>
      <c r="DX11" s="32"/>
      <c r="DY11" s="377"/>
      <c r="DZ11" s="380"/>
      <c r="EA11" s="383"/>
      <c r="EB11" s="387" t="s">
        <v>53</v>
      </c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9"/>
      <c r="EQ11" s="386"/>
      <c r="ER11" s="36"/>
      <c r="ES11" s="32"/>
      <c r="ET11" s="377"/>
      <c r="EU11" s="380"/>
      <c r="EV11" s="383"/>
      <c r="EW11" s="387" t="s">
        <v>53</v>
      </c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9"/>
      <c r="FL11" s="386"/>
      <c r="FM11" s="36"/>
      <c r="FN11" s="32"/>
      <c r="FO11" s="377"/>
      <c r="FP11" s="380"/>
      <c r="FQ11" s="383"/>
      <c r="FR11" s="387" t="s">
        <v>53</v>
      </c>
      <c r="FS11" s="388"/>
      <c r="FT11" s="388"/>
      <c r="FU11" s="388"/>
      <c r="FV11" s="388"/>
      <c r="FW11" s="388"/>
      <c r="FX11" s="388"/>
      <c r="FY11" s="388"/>
      <c r="FZ11" s="388"/>
      <c r="GA11" s="388"/>
      <c r="GB11" s="388"/>
      <c r="GC11" s="388"/>
      <c r="GD11" s="388"/>
      <c r="GE11" s="388"/>
      <c r="GF11" s="389"/>
      <c r="GG11" s="386"/>
      <c r="GH11" s="36"/>
      <c r="GI11" s="32"/>
      <c r="GJ11" s="377"/>
      <c r="GK11" s="380"/>
      <c r="GL11" s="383"/>
      <c r="GM11" s="387" t="s">
        <v>53</v>
      </c>
      <c r="GN11" s="388"/>
      <c r="GO11" s="388"/>
      <c r="GP11" s="388"/>
      <c r="GQ11" s="388"/>
      <c r="GR11" s="388"/>
      <c r="GS11" s="388"/>
      <c r="GT11" s="388"/>
      <c r="GU11" s="388"/>
      <c r="GV11" s="388"/>
      <c r="GW11" s="388"/>
      <c r="GX11" s="388"/>
      <c r="GY11" s="388"/>
      <c r="GZ11" s="388"/>
      <c r="HA11" s="389"/>
      <c r="HB11" s="386"/>
      <c r="HC11" s="36"/>
      <c r="HE11" s="57" t="s">
        <v>133</v>
      </c>
      <c r="HF11" s="57" t="s">
        <v>125</v>
      </c>
    </row>
    <row r="12" spans="1:214" ht="39.950000000000003" customHeight="1" thickTop="1" x14ac:dyDescent="0.15">
      <c r="B12" s="32"/>
      <c r="C12" s="58">
        <f>ROW()-11</f>
        <v>1</v>
      </c>
      <c r="D12" s="6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>COUNTIF($F12:$T12,"○")</f>
        <v>0</v>
      </c>
      <c r="V12" s="36"/>
      <c r="W12" s="32"/>
      <c r="X12" s="58">
        <f>ROW()-11</f>
        <v>1</v>
      </c>
      <c r="Y12" s="132" t="str">
        <f>HE12</f>
        <v/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COUNTIF($AA12:AO12,"○")</f>
        <v>0</v>
      </c>
      <c r="AQ12" s="36"/>
      <c r="AR12" s="32"/>
      <c r="AS12" s="58">
        <f>ROW()-11</f>
        <v>1</v>
      </c>
      <c r="AT12" s="132" t="str">
        <f>HE12</f>
        <v/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132" t="str">
        <f>HE12</f>
        <v/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132" t="str">
        <f>HE12</f>
        <v/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132" t="str">
        <f>HE12</f>
        <v/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132" t="str">
        <f>HE12</f>
        <v/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132" t="str">
        <f>HE12</f>
        <v/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132" t="str">
        <f>HE12</f>
        <v/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132" t="str">
        <f>HE12</f>
        <v/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121" t="str">
        <f>IF(D12="","",D12)</f>
        <v/>
      </c>
      <c r="HF12" s="121" t="str">
        <f>IF(E12="","",E12)</f>
        <v/>
      </c>
    </row>
    <row r="13" spans="1:214" ht="39.950000000000003" customHeight="1" x14ac:dyDescent="0.15">
      <c r="B13" s="32"/>
      <c r="C13" s="66">
        <f t="shared" ref="C13:C94" si="0">ROW()-11</f>
        <v>2</v>
      </c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ref="U13:U94" si="1">COUNTIF($F13:$T13,"○")</f>
        <v>0</v>
      </c>
      <c r="V13" s="36"/>
      <c r="W13" s="32"/>
      <c r="X13" s="66">
        <f t="shared" ref="X13:X94" si="2">ROW()-11</f>
        <v>2</v>
      </c>
      <c r="Y13" s="133" t="str">
        <f>HE13</f>
        <v/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COUNTIF($AA13:AO13,"○")</f>
        <v>0</v>
      </c>
      <c r="AQ13" s="36"/>
      <c r="AR13" s="32"/>
      <c r="AS13" s="66">
        <f t="shared" ref="AS13:AS94" si="3">ROW()-11</f>
        <v>2</v>
      </c>
      <c r="AT13" s="133" t="str">
        <f>HE13</f>
        <v/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133" t="str">
        <f>HE13</f>
        <v/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133" t="str">
        <f>HE13</f>
        <v/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133" t="str">
        <f>HE13</f>
        <v/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133" t="str">
        <f>HE13</f>
        <v/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COUNTIF($EB13:$EP13,"○")</f>
        <v>0</v>
      </c>
      <c r="ER13" s="36"/>
      <c r="ES13" s="32"/>
      <c r="ET13" s="66">
        <f t="shared" ref="ET13:ET94" si="8">ROW()-11</f>
        <v>2</v>
      </c>
      <c r="EU13" s="133" t="str">
        <f>HE13</f>
        <v/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133" t="str">
        <f>HE13</f>
        <v/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133" t="str">
        <f>HE13</f>
        <v/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121" t="str">
        <f t="shared" ref="HE13:HE76" si="11">IF(D13="","",D13)</f>
        <v/>
      </c>
      <c r="HF13" s="121" t="str">
        <f t="shared" ref="HF13:HF76" si="12">IF(E13="","",E13)</f>
        <v/>
      </c>
    </row>
    <row r="14" spans="1:214" ht="39.950000000000003" customHeight="1" x14ac:dyDescent="0.15">
      <c r="B14" s="32"/>
      <c r="C14" s="66">
        <f t="shared" si="0"/>
        <v>3</v>
      </c>
      <c r="D14" s="73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1"/>
        <v>0</v>
      </c>
      <c r="V14" s="36"/>
      <c r="W14" s="32"/>
      <c r="X14" s="66">
        <f t="shared" si="2"/>
        <v>3</v>
      </c>
      <c r="Y14" s="133" t="str">
        <f t="shared" ref="Y14:Y77" si="13">HE14</f>
        <v/>
      </c>
      <c r="Z14" s="110" t="str">
        <f t="shared" ref="Z14:Z77" si="14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>COUNTIF($AA14:AO14,"○")</f>
        <v>0</v>
      </c>
      <c r="AQ14" s="36"/>
      <c r="AR14" s="32"/>
      <c r="AS14" s="66">
        <f t="shared" si="3"/>
        <v>3</v>
      </c>
      <c r="AT14" s="133" t="str">
        <f t="shared" ref="AT14:AT77" si="15">HE14</f>
        <v/>
      </c>
      <c r="AU14" s="110" t="str">
        <f t="shared" ref="AU14:AU77" si="16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7">COUNTIF($AV14:$BJ14,"○")</f>
        <v>0</v>
      </c>
      <c r="BL14" s="36"/>
      <c r="BM14" s="32"/>
      <c r="BN14" s="66">
        <f t="shared" si="4"/>
        <v>3</v>
      </c>
      <c r="BO14" s="133" t="str">
        <f t="shared" ref="BO14:BO77" si="18">HE14</f>
        <v/>
      </c>
      <c r="BP14" s="110" t="str">
        <f t="shared" ref="BP14:BP77" si="19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20">COUNTIF($BQ14:$CE14,"○")</f>
        <v>0</v>
      </c>
      <c r="CG14" s="36"/>
      <c r="CH14" s="32"/>
      <c r="CI14" s="66">
        <f t="shared" si="5"/>
        <v>3</v>
      </c>
      <c r="CJ14" s="133" t="str">
        <f t="shared" ref="CJ14:CJ77" si="21">HE14</f>
        <v/>
      </c>
      <c r="CK14" s="110" t="str">
        <f t="shared" ref="CK14:CK77" si="22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3">COUNTIF($CL14:$CZ14,"○")</f>
        <v>0</v>
      </c>
      <c r="DB14" s="36"/>
      <c r="DC14" s="32"/>
      <c r="DD14" s="66">
        <f t="shared" si="6"/>
        <v>3</v>
      </c>
      <c r="DE14" s="133" t="str">
        <f t="shared" ref="DE14:DE77" si="24">HE14</f>
        <v/>
      </c>
      <c r="DF14" s="110" t="str">
        <f t="shared" ref="DF14:DF77" si="25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6">COUNTIF($DG14:$DU14,"○")</f>
        <v>0</v>
      </c>
      <c r="DW14" s="36"/>
      <c r="DX14" s="32"/>
      <c r="DY14" s="66">
        <f t="shared" si="7"/>
        <v>3</v>
      </c>
      <c r="DZ14" s="133" t="str">
        <f t="shared" ref="DZ14:DZ77" si="27">HE14</f>
        <v/>
      </c>
      <c r="EA14" s="110" t="str">
        <f t="shared" ref="EA14:EA77" si="28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 t="shared" ref="EQ14:EQ77" si="29">COUNTIF($EB14:$EP14,"○")</f>
        <v>0</v>
      </c>
      <c r="ER14" s="36"/>
      <c r="ES14" s="32"/>
      <c r="ET14" s="66">
        <f t="shared" si="8"/>
        <v>3</v>
      </c>
      <c r="EU14" s="133" t="str">
        <f t="shared" ref="EU14:EU77" si="30">HE14</f>
        <v/>
      </c>
      <c r="EV14" s="110" t="str">
        <f t="shared" ref="EV14:EV77" si="31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32">COUNTIF($EW14:$FK14,"○")</f>
        <v>0</v>
      </c>
      <c r="FM14" s="36"/>
      <c r="FN14" s="32"/>
      <c r="FO14" s="66">
        <f t="shared" si="9"/>
        <v>3</v>
      </c>
      <c r="FP14" s="133" t="str">
        <f t="shared" ref="FP14:FP77" si="33">HE14</f>
        <v/>
      </c>
      <c r="FQ14" s="110" t="str">
        <f t="shared" ref="FQ14:FQ77" si="34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35">COUNTIF($FR14:$GF14,"○")</f>
        <v>0</v>
      </c>
      <c r="GH14" s="36"/>
      <c r="GI14" s="32"/>
      <c r="GJ14" s="66">
        <f t="shared" si="10"/>
        <v>3</v>
      </c>
      <c r="GK14" s="133" t="str">
        <f t="shared" ref="GK14:GK77" si="36">HE14</f>
        <v/>
      </c>
      <c r="GL14" s="110" t="str">
        <f t="shared" ref="GL14:GL77" si="37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38">COUNTIF($GM14:$HA14,"○")</f>
        <v>0</v>
      </c>
      <c r="HC14" s="36"/>
      <c r="HE14" s="121" t="str">
        <f t="shared" si="11"/>
        <v/>
      </c>
      <c r="HF14" s="121" t="str">
        <f t="shared" si="12"/>
        <v/>
      </c>
    </row>
    <row r="15" spans="1:214" ht="39.950000000000003" customHeight="1" x14ac:dyDescent="0.15">
      <c r="B15" s="32"/>
      <c r="C15" s="66">
        <f t="shared" si="0"/>
        <v>4</v>
      </c>
      <c r="D15" s="73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si="1"/>
        <v>0</v>
      </c>
      <c r="V15" s="36"/>
      <c r="W15" s="32"/>
      <c r="X15" s="66">
        <f t="shared" si="2"/>
        <v>4</v>
      </c>
      <c r="Y15" s="133" t="str">
        <f t="shared" si="13"/>
        <v/>
      </c>
      <c r="Z15" s="110" t="str">
        <f t="shared" si="14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>COUNTIF($AA15:AO15,"○")</f>
        <v>0</v>
      </c>
      <c r="AQ15" s="36"/>
      <c r="AR15" s="32"/>
      <c r="AS15" s="66">
        <f t="shared" si="3"/>
        <v>4</v>
      </c>
      <c r="AT15" s="133" t="str">
        <f t="shared" si="15"/>
        <v/>
      </c>
      <c r="AU15" s="110" t="str">
        <f t="shared" si="16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7"/>
        <v>0</v>
      </c>
      <c r="BL15" s="36"/>
      <c r="BM15" s="32"/>
      <c r="BN15" s="66">
        <f t="shared" si="4"/>
        <v>4</v>
      </c>
      <c r="BO15" s="133" t="str">
        <f t="shared" si="18"/>
        <v/>
      </c>
      <c r="BP15" s="110" t="str">
        <f t="shared" si="19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20"/>
        <v>0</v>
      </c>
      <c r="CG15" s="36"/>
      <c r="CH15" s="32"/>
      <c r="CI15" s="66">
        <f t="shared" si="5"/>
        <v>4</v>
      </c>
      <c r="CJ15" s="133" t="str">
        <f t="shared" si="21"/>
        <v/>
      </c>
      <c r="CK15" s="110" t="str">
        <f t="shared" si="22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3"/>
        <v>0</v>
      </c>
      <c r="DB15" s="36"/>
      <c r="DC15" s="32"/>
      <c r="DD15" s="66">
        <f t="shared" si="6"/>
        <v>4</v>
      </c>
      <c r="DE15" s="133" t="str">
        <f t="shared" si="24"/>
        <v/>
      </c>
      <c r="DF15" s="110" t="str">
        <f t="shared" si="25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6"/>
        <v>0</v>
      </c>
      <c r="DW15" s="36"/>
      <c r="DX15" s="32"/>
      <c r="DY15" s="66">
        <f t="shared" si="7"/>
        <v>4</v>
      </c>
      <c r="DZ15" s="133" t="str">
        <f t="shared" si="27"/>
        <v/>
      </c>
      <c r="EA15" s="110" t="str">
        <f t="shared" si="28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 t="shared" si="29"/>
        <v>0</v>
      </c>
      <c r="ER15" s="36"/>
      <c r="ES15" s="32"/>
      <c r="ET15" s="66">
        <f t="shared" si="8"/>
        <v>4</v>
      </c>
      <c r="EU15" s="133" t="str">
        <f t="shared" si="30"/>
        <v/>
      </c>
      <c r="EV15" s="110" t="str">
        <f t="shared" si="31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32"/>
        <v>0</v>
      </c>
      <c r="FM15" s="36"/>
      <c r="FN15" s="32"/>
      <c r="FO15" s="66">
        <f t="shared" si="9"/>
        <v>4</v>
      </c>
      <c r="FP15" s="133" t="str">
        <f t="shared" si="33"/>
        <v/>
      </c>
      <c r="FQ15" s="110" t="str">
        <f t="shared" si="34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35"/>
        <v>0</v>
      </c>
      <c r="GH15" s="36"/>
      <c r="GI15" s="32"/>
      <c r="GJ15" s="66">
        <f t="shared" si="10"/>
        <v>4</v>
      </c>
      <c r="GK15" s="133" t="str">
        <f t="shared" si="36"/>
        <v/>
      </c>
      <c r="GL15" s="110" t="str">
        <f t="shared" si="37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38"/>
        <v>0</v>
      </c>
      <c r="HC15" s="36"/>
      <c r="HE15" s="121" t="str">
        <f t="shared" si="11"/>
        <v/>
      </c>
      <c r="HF15" s="121" t="str">
        <f t="shared" si="12"/>
        <v/>
      </c>
    </row>
    <row r="16" spans="1:214" ht="39.950000000000003" customHeight="1" x14ac:dyDescent="0.15">
      <c r="B16" s="32"/>
      <c r="C16" s="66">
        <f t="shared" si="0"/>
        <v>5</v>
      </c>
      <c r="D16" s="73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1"/>
        <v>0</v>
      </c>
      <c r="V16" s="36"/>
      <c r="W16" s="32"/>
      <c r="X16" s="66">
        <f t="shared" si="2"/>
        <v>5</v>
      </c>
      <c r="Y16" s="133" t="str">
        <f t="shared" si="13"/>
        <v/>
      </c>
      <c r="Z16" s="110" t="str">
        <f t="shared" si="14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>COUNTIF($AA16:AO16,"○")</f>
        <v>0</v>
      </c>
      <c r="AQ16" s="36"/>
      <c r="AR16" s="32"/>
      <c r="AS16" s="66">
        <f t="shared" si="3"/>
        <v>5</v>
      </c>
      <c r="AT16" s="133" t="str">
        <f t="shared" si="15"/>
        <v/>
      </c>
      <c r="AU16" s="110" t="str">
        <f t="shared" si="16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7"/>
        <v>0</v>
      </c>
      <c r="BL16" s="36"/>
      <c r="BM16" s="32"/>
      <c r="BN16" s="66">
        <f t="shared" si="4"/>
        <v>5</v>
      </c>
      <c r="BO16" s="133" t="str">
        <f t="shared" si="18"/>
        <v/>
      </c>
      <c r="BP16" s="110" t="str">
        <f t="shared" si="19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20"/>
        <v>0</v>
      </c>
      <c r="CG16" s="36"/>
      <c r="CH16" s="32"/>
      <c r="CI16" s="66">
        <f t="shared" si="5"/>
        <v>5</v>
      </c>
      <c r="CJ16" s="133" t="str">
        <f t="shared" si="21"/>
        <v/>
      </c>
      <c r="CK16" s="110" t="str">
        <f t="shared" si="22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3"/>
        <v>0</v>
      </c>
      <c r="DB16" s="36"/>
      <c r="DC16" s="32"/>
      <c r="DD16" s="66">
        <f t="shared" si="6"/>
        <v>5</v>
      </c>
      <c r="DE16" s="133" t="str">
        <f t="shared" si="24"/>
        <v/>
      </c>
      <c r="DF16" s="110" t="str">
        <f t="shared" si="25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6"/>
        <v>0</v>
      </c>
      <c r="DW16" s="36"/>
      <c r="DX16" s="32"/>
      <c r="DY16" s="66">
        <f t="shared" si="7"/>
        <v>5</v>
      </c>
      <c r="DZ16" s="133" t="str">
        <f t="shared" si="27"/>
        <v/>
      </c>
      <c r="EA16" s="110" t="str">
        <f t="shared" si="28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 t="shared" si="29"/>
        <v>0</v>
      </c>
      <c r="ER16" s="36"/>
      <c r="ES16" s="32"/>
      <c r="ET16" s="66">
        <f t="shared" si="8"/>
        <v>5</v>
      </c>
      <c r="EU16" s="133" t="str">
        <f t="shared" si="30"/>
        <v/>
      </c>
      <c r="EV16" s="110" t="str">
        <f t="shared" si="31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32"/>
        <v>0</v>
      </c>
      <c r="FM16" s="36"/>
      <c r="FN16" s="32"/>
      <c r="FO16" s="66">
        <f t="shared" si="9"/>
        <v>5</v>
      </c>
      <c r="FP16" s="133" t="str">
        <f t="shared" si="33"/>
        <v/>
      </c>
      <c r="FQ16" s="110" t="str">
        <f t="shared" si="34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35"/>
        <v>0</v>
      </c>
      <c r="GH16" s="36"/>
      <c r="GI16" s="32"/>
      <c r="GJ16" s="66">
        <f t="shared" si="10"/>
        <v>5</v>
      </c>
      <c r="GK16" s="133" t="str">
        <f t="shared" si="36"/>
        <v/>
      </c>
      <c r="GL16" s="110" t="str">
        <f t="shared" si="37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38"/>
        <v>0</v>
      </c>
      <c r="HC16" s="36"/>
      <c r="HE16" s="121" t="str">
        <f t="shared" si="11"/>
        <v/>
      </c>
      <c r="HF16" s="121" t="str">
        <f t="shared" si="12"/>
        <v/>
      </c>
    </row>
    <row r="17" spans="2:214" ht="39.950000000000003" customHeight="1" x14ac:dyDescent="0.15">
      <c r="B17" s="32"/>
      <c r="C17" s="66">
        <f t="shared" si="0"/>
        <v>6</v>
      </c>
      <c r="D17" s="73"/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 t="shared" si="1"/>
        <v>0</v>
      </c>
      <c r="V17" s="36"/>
      <c r="W17" s="32"/>
      <c r="X17" s="66">
        <f t="shared" si="2"/>
        <v>6</v>
      </c>
      <c r="Y17" s="133" t="str">
        <f t="shared" si="13"/>
        <v/>
      </c>
      <c r="Z17" s="110" t="str">
        <f t="shared" si="14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>COUNTIF($AA17:AO17,"○")</f>
        <v>0</v>
      </c>
      <c r="AQ17" s="36"/>
      <c r="AR17" s="32"/>
      <c r="AS17" s="66">
        <f t="shared" si="3"/>
        <v>6</v>
      </c>
      <c r="AT17" s="133" t="str">
        <f t="shared" si="15"/>
        <v/>
      </c>
      <c r="AU17" s="110" t="str">
        <f t="shared" si="16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7"/>
        <v>0</v>
      </c>
      <c r="BL17" s="36"/>
      <c r="BM17" s="32"/>
      <c r="BN17" s="66">
        <f t="shared" si="4"/>
        <v>6</v>
      </c>
      <c r="BO17" s="133" t="str">
        <f t="shared" si="18"/>
        <v/>
      </c>
      <c r="BP17" s="110" t="str">
        <f t="shared" si="19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20"/>
        <v>0</v>
      </c>
      <c r="CG17" s="36"/>
      <c r="CH17" s="32"/>
      <c r="CI17" s="66">
        <f t="shared" si="5"/>
        <v>6</v>
      </c>
      <c r="CJ17" s="133" t="str">
        <f t="shared" si="21"/>
        <v/>
      </c>
      <c r="CK17" s="110" t="str">
        <f t="shared" si="22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3"/>
        <v>0</v>
      </c>
      <c r="DB17" s="36"/>
      <c r="DC17" s="32"/>
      <c r="DD17" s="66">
        <f t="shared" si="6"/>
        <v>6</v>
      </c>
      <c r="DE17" s="133" t="str">
        <f t="shared" si="24"/>
        <v/>
      </c>
      <c r="DF17" s="110" t="str">
        <f t="shared" si="25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6"/>
        <v>0</v>
      </c>
      <c r="DW17" s="36"/>
      <c r="DX17" s="32"/>
      <c r="DY17" s="66">
        <f t="shared" si="7"/>
        <v>6</v>
      </c>
      <c r="DZ17" s="133" t="str">
        <f t="shared" si="27"/>
        <v/>
      </c>
      <c r="EA17" s="110" t="str">
        <f t="shared" si="28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 t="shared" si="29"/>
        <v>0</v>
      </c>
      <c r="ER17" s="36"/>
      <c r="ES17" s="32"/>
      <c r="ET17" s="66">
        <f t="shared" si="8"/>
        <v>6</v>
      </c>
      <c r="EU17" s="133" t="str">
        <f t="shared" si="30"/>
        <v/>
      </c>
      <c r="EV17" s="110" t="str">
        <f t="shared" si="31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32"/>
        <v>0</v>
      </c>
      <c r="FM17" s="36"/>
      <c r="FN17" s="32"/>
      <c r="FO17" s="66">
        <f t="shared" si="9"/>
        <v>6</v>
      </c>
      <c r="FP17" s="133" t="str">
        <f t="shared" si="33"/>
        <v/>
      </c>
      <c r="FQ17" s="110" t="str">
        <f t="shared" si="34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35"/>
        <v>0</v>
      </c>
      <c r="GH17" s="36"/>
      <c r="GI17" s="32"/>
      <c r="GJ17" s="66">
        <f t="shared" si="10"/>
        <v>6</v>
      </c>
      <c r="GK17" s="133" t="str">
        <f t="shared" si="36"/>
        <v/>
      </c>
      <c r="GL17" s="110" t="str">
        <f t="shared" si="37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38"/>
        <v>0</v>
      </c>
      <c r="HC17" s="36"/>
      <c r="HE17" s="121" t="str">
        <f t="shared" si="11"/>
        <v/>
      </c>
      <c r="HF17" s="121" t="str">
        <f t="shared" si="12"/>
        <v/>
      </c>
    </row>
    <row r="18" spans="2:214" ht="39.950000000000003" customHeight="1" x14ac:dyDescent="0.15">
      <c r="B18" s="32"/>
      <c r="C18" s="66">
        <f t="shared" si="0"/>
        <v>7</v>
      </c>
      <c r="D18" s="73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>COUNTIF($F18:$T18,"○")</f>
        <v>0</v>
      </c>
      <c r="V18" s="36"/>
      <c r="W18" s="32"/>
      <c r="X18" s="66">
        <f t="shared" si="2"/>
        <v>7</v>
      </c>
      <c r="Y18" s="133" t="str">
        <f t="shared" si="13"/>
        <v/>
      </c>
      <c r="Z18" s="110" t="str">
        <f t="shared" si="14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>COUNTIF($AA18:AO18,"○")</f>
        <v>0</v>
      </c>
      <c r="AQ18" s="36"/>
      <c r="AR18" s="32"/>
      <c r="AS18" s="66">
        <f t="shared" si="3"/>
        <v>7</v>
      </c>
      <c r="AT18" s="133" t="str">
        <f t="shared" si="15"/>
        <v/>
      </c>
      <c r="AU18" s="110" t="str">
        <f t="shared" si="16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7"/>
        <v>0</v>
      </c>
      <c r="BL18" s="36"/>
      <c r="BM18" s="32"/>
      <c r="BN18" s="66">
        <f t="shared" si="4"/>
        <v>7</v>
      </c>
      <c r="BO18" s="133" t="str">
        <f t="shared" si="18"/>
        <v/>
      </c>
      <c r="BP18" s="110" t="str">
        <f t="shared" si="19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20"/>
        <v>0</v>
      </c>
      <c r="CG18" s="36"/>
      <c r="CH18" s="32"/>
      <c r="CI18" s="66">
        <f t="shared" si="5"/>
        <v>7</v>
      </c>
      <c r="CJ18" s="133" t="str">
        <f t="shared" si="21"/>
        <v/>
      </c>
      <c r="CK18" s="110" t="str">
        <f t="shared" si="22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3"/>
        <v>0</v>
      </c>
      <c r="DB18" s="36"/>
      <c r="DC18" s="32"/>
      <c r="DD18" s="66">
        <f t="shared" si="6"/>
        <v>7</v>
      </c>
      <c r="DE18" s="133" t="str">
        <f t="shared" si="24"/>
        <v/>
      </c>
      <c r="DF18" s="110" t="str">
        <f t="shared" si="25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6"/>
        <v>0</v>
      </c>
      <c r="DW18" s="36"/>
      <c r="DX18" s="32"/>
      <c r="DY18" s="66">
        <f t="shared" si="7"/>
        <v>7</v>
      </c>
      <c r="DZ18" s="133" t="str">
        <f t="shared" si="27"/>
        <v/>
      </c>
      <c r="EA18" s="110" t="str">
        <f t="shared" si="28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 t="shared" si="29"/>
        <v>0</v>
      </c>
      <c r="ER18" s="36"/>
      <c r="ES18" s="32"/>
      <c r="ET18" s="66">
        <f t="shared" si="8"/>
        <v>7</v>
      </c>
      <c r="EU18" s="133" t="str">
        <f t="shared" si="30"/>
        <v/>
      </c>
      <c r="EV18" s="110" t="str">
        <f t="shared" si="31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32"/>
        <v>0</v>
      </c>
      <c r="FM18" s="36"/>
      <c r="FN18" s="32"/>
      <c r="FO18" s="66">
        <f t="shared" si="9"/>
        <v>7</v>
      </c>
      <c r="FP18" s="133" t="str">
        <f t="shared" si="33"/>
        <v/>
      </c>
      <c r="FQ18" s="110" t="str">
        <f t="shared" si="34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35"/>
        <v>0</v>
      </c>
      <c r="GH18" s="36"/>
      <c r="GI18" s="32"/>
      <c r="GJ18" s="66">
        <f t="shared" si="10"/>
        <v>7</v>
      </c>
      <c r="GK18" s="133" t="str">
        <f t="shared" si="36"/>
        <v/>
      </c>
      <c r="GL18" s="110" t="str">
        <f t="shared" si="37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38"/>
        <v>0</v>
      </c>
      <c r="HC18" s="36"/>
      <c r="HE18" s="121" t="str">
        <f t="shared" si="11"/>
        <v/>
      </c>
      <c r="HF18" s="121" t="str">
        <f t="shared" si="12"/>
        <v/>
      </c>
    </row>
    <row r="19" spans="2:214" ht="39.950000000000003" customHeight="1" x14ac:dyDescent="0.15">
      <c r="B19" s="32"/>
      <c r="C19" s="66">
        <f t="shared" si="0"/>
        <v>8</v>
      </c>
      <c r="D19" s="73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>COUNTIF($F19:$T19,"○")</f>
        <v>0</v>
      </c>
      <c r="V19" s="36"/>
      <c r="W19" s="32"/>
      <c r="X19" s="66">
        <f t="shared" si="2"/>
        <v>8</v>
      </c>
      <c r="Y19" s="133" t="str">
        <f t="shared" si="13"/>
        <v/>
      </c>
      <c r="Z19" s="110" t="str">
        <f t="shared" si="14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>COUNTIF($AA19:AO19,"○")</f>
        <v>0</v>
      </c>
      <c r="AQ19" s="36"/>
      <c r="AR19" s="32"/>
      <c r="AS19" s="66">
        <f t="shared" si="3"/>
        <v>8</v>
      </c>
      <c r="AT19" s="133" t="str">
        <f t="shared" si="15"/>
        <v/>
      </c>
      <c r="AU19" s="110" t="str">
        <f t="shared" si="16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7"/>
        <v>0</v>
      </c>
      <c r="BL19" s="36"/>
      <c r="BM19" s="32"/>
      <c r="BN19" s="66">
        <f t="shared" si="4"/>
        <v>8</v>
      </c>
      <c r="BO19" s="133" t="str">
        <f t="shared" si="18"/>
        <v/>
      </c>
      <c r="BP19" s="110" t="str">
        <f t="shared" si="19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20"/>
        <v>0</v>
      </c>
      <c r="CG19" s="36"/>
      <c r="CH19" s="32"/>
      <c r="CI19" s="66">
        <f t="shared" si="5"/>
        <v>8</v>
      </c>
      <c r="CJ19" s="133" t="str">
        <f t="shared" si="21"/>
        <v/>
      </c>
      <c r="CK19" s="110" t="str">
        <f t="shared" si="22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3"/>
        <v>0</v>
      </c>
      <c r="DB19" s="36"/>
      <c r="DC19" s="32"/>
      <c r="DD19" s="66">
        <f t="shared" si="6"/>
        <v>8</v>
      </c>
      <c r="DE19" s="133" t="str">
        <f t="shared" si="24"/>
        <v/>
      </c>
      <c r="DF19" s="110" t="str">
        <f t="shared" si="25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6"/>
        <v>0</v>
      </c>
      <c r="DW19" s="36"/>
      <c r="DX19" s="32"/>
      <c r="DY19" s="66">
        <f t="shared" si="7"/>
        <v>8</v>
      </c>
      <c r="DZ19" s="133" t="str">
        <f t="shared" si="27"/>
        <v/>
      </c>
      <c r="EA19" s="110" t="str">
        <f t="shared" si="28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 t="shared" si="29"/>
        <v>0</v>
      </c>
      <c r="ER19" s="36"/>
      <c r="ES19" s="32"/>
      <c r="ET19" s="66">
        <f t="shared" si="8"/>
        <v>8</v>
      </c>
      <c r="EU19" s="133" t="str">
        <f t="shared" si="30"/>
        <v/>
      </c>
      <c r="EV19" s="110" t="str">
        <f t="shared" si="31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32"/>
        <v>0</v>
      </c>
      <c r="FM19" s="36"/>
      <c r="FN19" s="32"/>
      <c r="FO19" s="66">
        <f t="shared" si="9"/>
        <v>8</v>
      </c>
      <c r="FP19" s="133" t="str">
        <f t="shared" si="33"/>
        <v/>
      </c>
      <c r="FQ19" s="110" t="str">
        <f t="shared" si="34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35"/>
        <v>0</v>
      </c>
      <c r="GH19" s="36"/>
      <c r="GI19" s="32"/>
      <c r="GJ19" s="66">
        <f t="shared" si="10"/>
        <v>8</v>
      </c>
      <c r="GK19" s="133" t="str">
        <f t="shared" si="36"/>
        <v/>
      </c>
      <c r="GL19" s="110" t="str">
        <f t="shared" si="37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38"/>
        <v>0</v>
      </c>
      <c r="HC19" s="36"/>
      <c r="HE19" s="121" t="str">
        <f t="shared" si="11"/>
        <v/>
      </c>
      <c r="HF19" s="121" t="str">
        <f t="shared" si="12"/>
        <v/>
      </c>
    </row>
    <row r="20" spans="2:214" ht="39.950000000000003" customHeight="1" x14ac:dyDescent="0.15">
      <c r="B20" s="32"/>
      <c r="C20" s="66">
        <f t="shared" si="0"/>
        <v>9</v>
      </c>
      <c r="D20" s="73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1"/>
        <v>0</v>
      </c>
      <c r="V20" s="36"/>
      <c r="W20" s="32"/>
      <c r="X20" s="66">
        <f t="shared" si="2"/>
        <v>9</v>
      </c>
      <c r="Y20" s="133" t="str">
        <f t="shared" si="13"/>
        <v/>
      </c>
      <c r="Z20" s="110" t="str">
        <f t="shared" si="14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>COUNTIF($AA20:AO20,"○")</f>
        <v>0</v>
      </c>
      <c r="AQ20" s="36"/>
      <c r="AR20" s="32"/>
      <c r="AS20" s="66">
        <f t="shared" si="3"/>
        <v>9</v>
      </c>
      <c r="AT20" s="133" t="str">
        <f t="shared" si="15"/>
        <v/>
      </c>
      <c r="AU20" s="110" t="str">
        <f t="shared" si="16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7"/>
        <v>0</v>
      </c>
      <c r="BL20" s="36"/>
      <c r="BM20" s="32"/>
      <c r="BN20" s="66">
        <f t="shared" si="4"/>
        <v>9</v>
      </c>
      <c r="BO20" s="133" t="str">
        <f t="shared" si="18"/>
        <v/>
      </c>
      <c r="BP20" s="110" t="str">
        <f t="shared" si="19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20"/>
        <v>0</v>
      </c>
      <c r="CG20" s="36"/>
      <c r="CH20" s="32"/>
      <c r="CI20" s="66">
        <f t="shared" si="5"/>
        <v>9</v>
      </c>
      <c r="CJ20" s="133" t="str">
        <f t="shared" si="21"/>
        <v/>
      </c>
      <c r="CK20" s="110" t="str">
        <f t="shared" si="22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3"/>
        <v>0</v>
      </c>
      <c r="DB20" s="36"/>
      <c r="DC20" s="32"/>
      <c r="DD20" s="66">
        <f t="shared" si="6"/>
        <v>9</v>
      </c>
      <c r="DE20" s="133" t="str">
        <f t="shared" si="24"/>
        <v/>
      </c>
      <c r="DF20" s="110" t="str">
        <f t="shared" si="25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6"/>
        <v>0</v>
      </c>
      <c r="DW20" s="36"/>
      <c r="DX20" s="32"/>
      <c r="DY20" s="66">
        <f t="shared" si="7"/>
        <v>9</v>
      </c>
      <c r="DZ20" s="133" t="str">
        <f t="shared" si="27"/>
        <v/>
      </c>
      <c r="EA20" s="110" t="str">
        <f t="shared" si="28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 t="shared" si="29"/>
        <v>0</v>
      </c>
      <c r="ER20" s="36"/>
      <c r="ES20" s="32"/>
      <c r="ET20" s="66">
        <f t="shared" si="8"/>
        <v>9</v>
      </c>
      <c r="EU20" s="133" t="str">
        <f t="shared" si="30"/>
        <v/>
      </c>
      <c r="EV20" s="110" t="str">
        <f t="shared" si="31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32"/>
        <v>0</v>
      </c>
      <c r="FM20" s="36"/>
      <c r="FN20" s="32"/>
      <c r="FO20" s="66">
        <f t="shared" si="9"/>
        <v>9</v>
      </c>
      <c r="FP20" s="133" t="str">
        <f t="shared" si="33"/>
        <v/>
      </c>
      <c r="FQ20" s="110" t="str">
        <f t="shared" si="34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35"/>
        <v>0</v>
      </c>
      <c r="GH20" s="36"/>
      <c r="GI20" s="32"/>
      <c r="GJ20" s="66">
        <f t="shared" si="10"/>
        <v>9</v>
      </c>
      <c r="GK20" s="133" t="str">
        <f t="shared" si="36"/>
        <v/>
      </c>
      <c r="GL20" s="110" t="str">
        <f t="shared" si="37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38"/>
        <v>0</v>
      </c>
      <c r="HC20" s="36"/>
      <c r="HE20" s="121" t="str">
        <f t="shared" si="11"/>
        <v/>
      </c>
      <c r="HF20" s="121" t="str">
        <f t="shared" si="12"/>
        <v/>
      </c>
    </row>
    <row r="21" spans="2:214" ht="39.950000000000003" customHeight="1" x14ac:dyDescent="0.15">
      <c r="B21" s="32"/>
      <c r="C21" s="66">
        <f t="shared" si="0"/>
        <v>10</v>
      </c>
      <c r="D21" s="73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1"/>
        <v>0</v>
      </c>
      <c r="V21" s="36"/>
      <c r="W21" s="32"/>
      <c r="X21" s="66">
        <f t="shared" si="2"/>
        <v>10</v>
      </c>
      <c r="Y21" s="133" t="str">
        <f t="shared" si="13"/>
        <v/>
      </c>
      <c r="Z21" s="110" t="str">
        <f t="shared" si="14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>COUNTIF($AA21:AO21,"○")</f>
        <v>0</v>
      </c>
      <c r="AQ21" s="36"/>
      <c r="AR21" s="32"/>
      <c r="AS21" s="66">
        <f t="shared" si="3"/>
        <v>10</v>
      </c>
      <c r="AT21" s="133" t="str">
        <f t="shared" si="15"/>
        <v/>
      </c>
      <c r="AU21" s="110" t="str">
        <f t="shared" si="16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7"/>
        <v>0</v>
      </c>
      <c r="BL21" s="36"/>
      <c r="BM21" s="32"/>
      <c r="BN21" s="66">
        <f t="shared" si="4"/>
        <v>10</v>
      </c>
      <c r="BO21" s="133" t="str">
        <f t="shared" si="18"/>
        <v/>
      </c>
      <c r="BP21" s="110" t="str">
        <f t="shared" si="19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20"/>
        <v>0</v>
      </c>
      <c r="CG21" s="36"/>
      <c r="CH21" s="32"/>
      <c r="CI21" s="66">
        <f t="shared" si="5"/>
        <v>10</v>
      </c>
      <c r="CJ21" s="133" t="str">
        <f t="shared" si="21"/>
        <v/>
      </c>
      <c r="CK21" s="110" t="str">
        <f t="shared" si="22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3"/>
        <v>0</v>
      </c>
      <c r="DB21" s="36"/>
      <c r="DC21" s="32"/>
      <c r="DD21" s="66">
        <f t="shared" si="6"/>
        <v>10</v>
      </c>
      <c r="DE21" s="133" t="str">
        <f t="shared" si="24"/>
        <v/>
      </c>
      <c r="DF21" s="110" t="str">
        <f t="shared" si="25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6"/>
        <v>0</v>
      </c>
      <c r="DW21" s="36"/>
      <c r="DX21" s="32"/>
      <c r="DY21" s="66">
        <f t="shared" si="7"/>
        <v>10</v>
      </c>
      <c r="DZ21" s="133" t="str">
        <f t="shared" si="27"/>
        <v/>
      </c>
      <c r="EA21" s="110" t="str">
        <f t="shared" si="28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 t="shared" si="29"/>
        <v>0</v>
      </c>
      <c r="ER21" s="36"/>
      <c r="ES21" s="32"/>
      <c r="ET21" s="66">
        <f t="shared" si="8"/>
        <v>10</v>
      </c>
      <c r="EU21" s="133" t="str">
        <f t="shared" si="30"/>
        <v/>
      </c>
      <c r="EV21" s="110" t="str">
        <f t="shared" si="31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32"/>
        <v>0</v>
      </c>
      <c r="FM21" s="36"/>
      <c r="FN21" s="32"/>
      <c r="FO21" s="66">
        <f t="shared" si="9"/>
        <v>10</v>
      </c>
      <c r="FP21" s="133" t="str">
        <f t="shared" si="33"/>
        <v/>
      </c>
      <c r="FQ21" s="110" t="str">
        <f t="shared" si="34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35"/>
        <v>0</v>
      </c>
      <c r="GH21" s="36"/>
      <c r="GI21" s="32"/>
      <c r="GJ21" s="66">
        <f t="shared" si="10"/>
        <v>10</v>
      </c>
      <c r="GK21" s="133" t="str">
        <f t="shared" si="36"/>
        <v/>
      </c>
      <c r="GL21" s="110" t="str">
        <f t="shared" si="37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38"/>
        <v>0</v>
      </c>
      <c r="HC21" s="36"/>
      <c r="HE21" s="121" t="str">
        <f t="shared" si="11"/>
        <v/>
      </c>
      <c r="HF21" s="121" t="str">
        <f t="shared" si="12"/>
        <v/>
      </c>
    </row>
    <row r="22" spans="2:214" ht="39.950000000000003" customHeight="1" x14ac:dyDescent="0.15">
      <c r="B22" s="32"/>
      <c r="C22" s="66">
        <f t="shared" si="0"/>
        <v>11</v>
      </c>
      <c r="D22" s="73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1"/>
        <v>0</v>
      </c>
      <c r="V22" s="36"/>
      <c r="W22" s="32"/>
      <c r="X22" s="66">
        <f t="shared" si="2"/>
        <v>11</v>
      </c>
      <c r="Y22" s="133" t="str">
        <f t="shared" si="13"/>
        <v/>
      </c>
      <c r="Z22" s="110" t="str">
        <f t="shared" si="14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>COUNTIF($AA22:AO22,"○")</f>
        <v>0</v>
      </c>
      <c r="AQ22" s="36"/>
      <c r="AR22" s="32"/>
      <c r="AS22" s="66">
        <f t="shared" si="3"/>
        <v>11</v>
      </c>
      <c r="AT22" s="133" t="str">
        <f t="shared" si="15"/>
        <v/>
      </c>
      <c r="AU22" s="110" t="str">
        <f t="shared" si="16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7"/>
        <v>0</v>
      </c>
      <c r="BL22" s="36"/>
      <c r="BM22" s="32"/>
      <c r="BN22" s="66">
        <f t="shared" si="4"/>
        <v>11</v>
      </c>
      <c r="BO22" s="133" t="str">
        <f t="shared" si="18"/>
        <v/>
      </c>
      <c r="BP22" s="110" t="str">
        <f t="shared" si="19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20"/>
        <v>0</v>
      </c>
      <c r="CG22" s="36"/>
      <c r="CH22" s="32"/>
      <c r="CI22" s="66">
        <f t="shared" si="5"/>
        <v>11</v>
      </c>
      <c r="CJ22" s="133" t="str">
        <f t="shared" si="21"/>
        <v/>
      </c>
      <c r="CK22" s="110" t="str">
        <f t="shared" si="22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3"/>
        <v>0</v>
      </c>
      <c r="DB22" s="36"/>
      <c r="DC22" s="32"/>
      <c r="DD22" s="66">
        <f t="shared" si="6"/>
        <v>11</v>
      </c>
      <c r="DE22" s="133" t="str">
        <f t="shared" si="24"/>
        <v/>
      </c>
      <c r="DF22" s="110" t="str">
        <f t="shared" si="25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6"/>
        <v>0</v>
      </c>
      <c r="DW22" s="36"/>
      <c r="DX22" s="32"/>
      <c r="DY22" s="66">
        <f t="shared" si="7"/>
        <v>11</v>
      </c>
      <c r="DZ22" s="133" t="str">
        <f t="shared" si="27"/>
        <v/>
      </c>
      <c r="EA22" s="110" t="str">
        <f t="shared" si="28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 t="shared" si="29"/>
        <v>0</v>
      </c>
      <c r="ER22" s="36"/>
      <c r="ES22" s="32"/>
      <c r="ET22" s="66">
        <f t="shared" si="8"/>
        <v>11</v>
      </c>
      <c r="EU22" s="133" t="str">
        <f t="shared" si="30"/>
        <v/>
      </c>
      <c r="EV22" s="110" t="str">
        <f t="shared" si="31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32"/>
        <v>0</v>
      </c>
      <c r="FM22" s="36"/>
      <c r="FN22" s="32"/>
      <c r="FO22" s="66">
        <f t="shared" si="9"/>
        <v>11</v>
      </c>
      <c r="FP22" s="133" t="str">
        <f t="shared" si="33"/>
        <v/>
      </c>
      <c r="FQ22" s="110" t="str">
        <f t="shared" si="34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35"/>
        <v>0</v>
      </c>
      <c r="GH22" s="36"/>
      <c r="GI22" s="32"/>
      <c r="GJ22" s="66">
        <f t="shared" si="10"/>
        <v>11</v>
      </c>
      <c r="GK22" s="133" t="str">
        <f t="shared" si="36"/>
        <v/>
      </c>
      <c r="GL22" s="110" t="str">
        <f t="shared" si="37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38"/>
        <v>0</v>
      </c>
      <c r="HC22" s="36"/>
      <c r="HE22" s="121" t="str">
        <f t="shared" si="11"/>
        <v/>
      </c>
      <c r="HF22" s="121" t="str">
        <f t="shared" si="12"/>
        <v/>
      </c>
    </row>
    <row r="23" spans="2:214" ht="39.950000000000003" customHeight="1" x14ac:dyDescent="0.15">
      <c r="B23" s="32"/>
      <c r="C23" s="66">
        <f t="shared" si="0"/>
        <v>12</v>
      </c>
      <c r="D23" s="73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133" t="str">
        <f t="shared" si="13"/>
        <v/>
      </c>
      <c r="Z23" s="110" t="str">
        <f t="shared" si="14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>COUNTIF($AA23:AO23,"○")</f>
        <v>0</v>
      </c>
      <c r="AQ23" s="36"/>
      <c r="AR23" s="32"/>
      <c r="AS23" s="66">
        <f t="shared" si="3"/>
        <v>12</v>
      </c>
      <c r="AT23" s="133" t="str">
        <f t="shared" si="15"/>
        <v/>
      </c>
      <c r="AU23" s="110" t="str">
        <f t="shared" si="16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7"/>
        <v>0</v>
      </c>
      <c r="BL23" s="36"/>
      <c r="BM23" s="32"/>
      <c r="BN23" s="66">
        <f t="shared" si="4"/>
        <v>12</v>
      </c>
      <c r="BO23" s="133" t="str">
        <f t="shared" si="18"/>
        <v/>
      </c>
      <c r="BP23" s="110" t="str">
        <f t="shared" si="19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20"/>
        <v>0</v>
      </c>
      <c r="CG23" s="36"/>
      <c r="CH23" s="32"/>
      <c r="CI23" s="66">
        <f t="shared" si="5"/>
        <v>12</v>
      </c>
      <c r="CJ23" s="133" t="str">
        <f t="shared" si="21"/>
        <v/>
      </c>
      <c r="CK23" s="110" t="str">
        <f t="shared" si="22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3"/>
        <v>0</v>
      </c>
      <c r="DB23" s="36"/>
      <c r="DC23" s="32"/>
      <c r="DD23" s="66">
        <f t="shared" si="6"/>
        <v>12</v>
      </c>
      <c r="DE23" s="133" t="str">
        <f t="shared" si="24"/>
        <v/>
      </c>
      <c r="DF23" s="110" t="str">
        <f t="shared" si="25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6"/>
        <v>0</v>
      </c>
      <c r="DW23" s="36"/>
      <c r="DX23" s="32"/>
      <c r="DY23" s="66">
        <f t="shared" si="7"/>
        <v>12</v>
      </c>
      <c r="DZ23" s="133" t="str">
        <f t="shared" si="27"/>
        <v/>
      </c>
      <c r="EA23" s="110" t="str">
        <f t="shared" si="28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 t="shared" si="29"/>
        <v>0</v>
      </c>
      <c r="ER23" s="36"/>
      <c r="ES23" s="32"/>
      <c r="ET23" s="66">
        <f t="shared" si="8"/>
        <v>12</v>
      </c>
      <c r="EU23" s="133" t="str">
        <f t="shared" si="30"/>
        <v/>
      </c>
      <c r="EV23" s="110" t="str">
        <f t="shared" si="31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32"/>
        <v>0</v>
      </c>
      <c r="FM23" s="36"/>
      <c r="FN23" s="32"/>
      <c r="FO23" s="66">
        <f t="shared" si="9"/>
        <v>12</v>
      </c>
      <c r="FP23" s="133" t="str">
        <f t="shared" si="33"/>
        <v/>
      </c>
      <c r="FQ23" s="110" t="str">
        <f t="shared" si="34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35"/>
        <v>0</v>
      </c>
      <c r="GH23" s="36"/>
      <c r="GI23" s="32"/>
      <c r="GJ23" s="66">
        <f t="shared" si="10"/>
        <v>12</v>
      </c>
      <c r="GK23" s="133" t="str">
        <f t="shared" si="36"/>
        <v/>
      </c>
      <c r="GL23" s="110" t="str">
        <f t="shared" si="37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38"/>
        <v>0</v>
      </c>
      <c r="HC23" s="36"/>
      <c r="HE23" s="121" t="str">
        <f t="shared" si="11"/>
        <v/>
      </c>
      <c r="HF23" s="121" t="str">
        <f t="shared" si="12"/>
        <v/>
      </c>
    </row>
    <row r="24" spans="2:214" ht="39.950000000000003" customHeight="1" x14ac:dyDescent="0.15">
      <c r="B24" s="32"/>
      <c r="C24" s="66">
        <f t="shared" si="0"/>
        <v>13</v>
      </c>
      <c r="D24" s="73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1"/>
        <v>0</v>
      </c>
      <c r="V24" s="36"/>
      <c r="W24" s="32"/>
      <c r="X24" s="66">
        <f t="shared" si="2"/>
        <v>13</v>
      </c>
      <c r="Y24" s="133" t="str">
        <f t="shared" si="13"/>
        <v/>
      </c>
      <c r="Z24" s="110" t="str">
        <f t="shared" si="14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COUNTIF($AA24:AO24,"○")</f>
        <v>0</v>
      </c>
      <c r="AQ24" s="36"/>
      <c r="AR24" s="32"/>
      <c r="AS24" s="66">
        <f t="shared" si="3"/>
        <v>13</v>
      </c>
      <c r="AT24" s="133" t="str">
        <f t="shared" si="15"/>
        <v/>
      </c>
      <c r="AU24" s="110" t="str">
        <f t="shared" si="16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7"/>
        <v>0</v>
      </c>
      <c r="BL24" s="36"/>
      <c r="BM24" s="32"/>
      <c r="BN24" s="66">
        <f t="shared" si="4"/>
        <v>13</v>
      </c>
      <c r="BO24" s="133" t="str">
        <f t="shared" si="18"/>
        <v/>
      </c>
      <c r="BP24" s="110" t="str">
        <f t="shared" si="19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20"/>
        <v>0</v>
      </c>
      <c r="CG24" s="36"/>
      <c r="CH24" s="32"/>
      <c r="CI24" s="66">
        <f t="shared" si="5"/>
        <v>13</v>
      </c>
      <c r="CJ24" s="133" t="str">
        <f t="shared" si="21"/>
        <v/>
      </c>
      <c r="CK24" s="110" t="str">
        <f t="shared" si="22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3"/>
        <v>0</v>
      </c>
      <c r="DB24" s="36"/>
      <c r="DC24" s="32"/>
      <c r="DD24" s="66">
        <f t="shared" si="6"/>
        <v>13</v>
      </c>
      <c r="DE24" s="133" t="str">
        <f t="shared" si="24"/>
        <v/>
      </c>
      <c r="DF24" s="110" t="str">
        <f t="shared" si="25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6"/>
        <v>0</v>
      </c>
      <c r="DW24" s="36"/>
      <c r="DX24" s="32"/>
      <c r="DY24" s="66">
        <f t="shared" si="7"/>
        <v>13</v>
      </c>
      <c r="DZ24" s="133" t="str">
        <f t="shared" si="27"/>
        <v/>
      </c>
      <c r="EA24" s="110" t="str">
        <f t="shared" si="28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 t="shared" si="29"/>
        <v>0</v>
      </c>
      <c r="ER24" s="36"/>
      <c r="ES24" s="32"/>
      <c r="ET24" s="66">
        <f t="shared" si="8"/>
        <v>13</v>
      </c>
      <c r="EU24" s="133" t="str">
        <f t="shared" si="30"/>
        <v/>
      </c>
      <c r="EV24" s="110" t="str">
        <f t="shared" si="31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32"/>
        <v>0</v>
      </c>
      <c r="FM24" s="36"/>
      <c r="FN24" s="32"/>
      <c r="FO24" s="66">
        <f t="shared" si="9"/>
        <v>13</v>
      </c>
      <c r="FP24" s="133" t="str">
        <f t="shared" si="33"/>
        <v/>
      </c>
      <c r="FQ24" s="110" t="str">
        <f t="shared" si="34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35"/>
        <v>0</v>
      </c>
      <c r="GH24" s="36"/>
      <c r="GI24" s="32"/>
      <c r="GJ24" s="66">
        <f t="shared" si="10"/>
        <v>13</v>
      </c>
      <c r="GK24" s="133" t="str">
        <f t="shared" si="36"/>
        <v/>
      </c>
      <c r="GL24" s="110" t="str">
        <f t="shared" si="37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38"/>
        <v>0</v>
      </c>
      <c r="HC24" s="36"/>
      <c r="HE24" s="121" t="str">
        <f t="shared" si="11"/>
        <v/>
      </c>
      <c r="HF24" s="121" t="str">
        <f t="shared" si="12"/>
        <v/>
      </c>
    </row>
    <row r="25" spans="2:214" ht="39.950000000000003" customHeight="1" x14ac:dyDescent="0.15">
      <c r="B25" s="32"/>
      <c r="C25" s="66">
        <f t="shared" si="0"/>
        <v>14</v>
      </c>
      <c r="D25" s="73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1"/>
        <v>0</v>
      </c>
      <c r="V25" s="36"/>
      <c r="W25" s="32"/>
      <c r="X25" s="66">
        <f t="shared" si="2"/>
        <v>14</v>
      </c>
      <c r="Y25" s="133" t="str">
        <f t="shared" si="13"/>
        <v/>
      </c>
      <c r="Z25" s="110" t="str">
        <f t="shared" si="14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>COUNTIF($AA25:AO25,"○")</f>
        <v>0</v>
      </c>
      <c r="AQ25" s="36"/>
      <c r="AR25" s="32"/>
      <c r="AS25" s="66">
        <f t="shared" si="3"/>
        <v>14</v>
      </c>
      <c r="AT25" s="133" t="str">
        <f t="shared" si="15"/>
        <v/>
      </c>
      <c r="AU25" s="110" t="str">
        <f t="shared" si="16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7"/>
        <v>0</v>
      </c>
      <c r="BL25" s="36"/>
      <c r="BM25" s="32"/>
      <c r="BN25" s="66">
        <f t="shared" si="4"/>
        <v>14</v>
      </c>
      <c r="BO25" s="133" t="str">
        <f t="shared" si="18"/>
        <v/>
      </c>
      <c r="BP25" s="110" t="str">
        <f t="shared" si="19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20"/>
        <v>0</v>
      </c>
      <c r="CG25" s="36"/>
      <c r="CH25" s="32"/>
      <c r="CI25" s="66">
        <f t="shared" si="5"/>
        <v>14</v>
      </c>
      <c r="CJ25" s="133" t="str">
        <f t="shared" si="21"/>
        <v/>
      </c>
      <c r="CK25" s="110" t="str">
        <f t="shared" si="22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3"/>
        <v>0</v>
      </c>
      <c r="DB25" s="36"/>
      <c r="DC25" s="32"/>
      <c r="DD25" s="66">
        <f t="shared" si="6"/>
        <v>14</v>
      </c>
      <c r="DE25" s="133" t="str">
        <f t="shared" si="24"/>
        <v/>
      </c>
      <c r="DF25" s="110" t="str">
        <f t="shared" si="25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6"/>
        <v>0</v>
      </c>
      <c r="DW25" s="36"/>
      <c r="DX25" s="32"/>
      <c r="DY25" s="66">
        <f t="shared" si="7"/>
        <v>14</v>
      </c>
      <c r="DZ25" s="133" t="str">
        <f t="shared" si="27"/>
        <v/>
      </c>
      <c r="EA25" s="110" t="str">
        <f t="shared" si="28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 t="shared" si="29"/>
        <v>0</v>
      </c>
      <c r="ER25" s="36"/>
      <c r="ES25" s="32"/>
      <c r="ET25" s="66">
        <f t="shared" si="8"/>
        <v>14</v>
      </c>
      <c r="EU25" s="133" t="str">
        <f t="shared" si="30"/>
        <v/>
      </c>
      <c r="EV25" s="110" t="str">
        <f t="shared" si="31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32"/>
        <v>0</v>
      </c>
      <c r="FM25" s="36"/>
      <c r="FN25" s="32"/>
      <c r="FO25" s="66">
        <f t="shared" si="9"/>
        <v>14</v>
      </c>
      <c r="FP25" s="133" t="str">
        <f t="shared" si="33"/>
        <v/>
      </c>
      <c r="FQ25" s="110" t="str">
        <f t="shared" si="34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35"/>
        <v>0</v>
      </c>
      <c r="GH25" s="36"/>
      <c r="GI25" s="32"/>
      <c r="GJ25" s="66">
        <f t="shared" si="10"/>
        <v>14</v>
      </c>
      <c r="GK25" s="133" t="str">
        <f t="shared" si="36"/>
        <v/>
      </c>
      <c r="GL25" s="110" t="str">
        <f t="shared" si="37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38"/>
        <v>0</v>
      </c>
      <c r="HC25" s="36"/>
      <c r="HE25" s="121" t="str">
        <f t="shared" si="11"/>
        <v/>
      </c>
      <c r="HF25" s="121" t="str">
        <f t="shared" si="12"/>
        <v/>
      </c>
    </row>
    <row r="26" spans="2:214" ht="39.950000000000003" customHeight="1" x14ac:dyDescent="0.15">
      <c r="B26" s="32"/>
      <c r="C26" s="66">
        <f t="shared" si="0"/>
        <v>15</v>
      </c>
      <c r="D26" s="73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1"/>
        <v>0</v>
      </c>
      <c r="V26" s="36"/>
      <c r="W26" s="32"/>
      <c r="X26" s="66">
        <f t="shared" si="2"/>
        <v>15</v>
      </c>
      <c r="Y26" s="133" t="str">
        <f t="shared" si="13"/>
        <v/>
      </c>
      <c r="Z26" s="110" t="str">
        <f t="shared" si="14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>COUNTIF($AA26:AO26,"○")</f>
        <v>0</v>
      </c>
      <c r="AQ26" s="36"/>
      <c r="AR26" s="32"/>
      <c r="AS26" s="66">
        <f t="shared" si="3"/>
        <v>15</v>
      </c>
      <c r="AT26" s="133" t="str">
        <f t="shared" si="15"/>
        <v/>
      </c>
      <c r="AU26" s="110" t="str">
        <f t="shared" si="16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7"/>
        <v>0</v>
      </c>
      <c r="BL26" s="36"/>
      <c r="BM26" s="32"/>
      <c r="BN26" s="66">
        <f t="shared" si="4"/>
        <v>15</v>
      </c>
      <c r="BO26" s="133" t="str">
        <f t="shared" si="18"/>
        <v/>
      </c>
      <c r="BP26" s="110" t="str">
        <f t="shared" si="19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20"/>
        <v>0</v>
      </c>
      <c r="CG26" s="36"/>
      <c r="CH26" s="32"/>
      <c r="CI26" s="66">
        <f t="shared" si="5"/>
        <v>15</v>
      </c>
      <c r="CJ26" s="133" t="str">
        <f t="shared" si="21"/>
        <v/>
      </c>
      <c r="CK26" s="110" t="str">
        <f t="shared" si="22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3"/>
        <v>0</v>
      </c>
      <c r="DB26" s="36"/>
      <c r="DC26" s="32"/>
      <c r="DD26" s="66">
        <f t="shared" si="6"/>
        <v>15</v>
      </c>
      <c r="DE26" s="133" t="str">
        <f t="shared" si="24"/>
        <v/>
      </c>
      <c r="DF26" s="110" t="str">
        <f t="shared" si="25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6"/>
        <v>0</v>
      </c>
      <c r="DW26" s="36"/>
      <c r="DX26" s="32"/>
      <c r="DY26" s="66">
        <f t="shared" si="7"/>
        <v>15</v>
      </c>
      <c r="DZ26" s="133" t="str">
        <f t="shared" si="27"/>
        <v/>
      </c>
      <c r="EA26" s="110" t="str">
        <f t="shared" si="28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 t="shared" si="29"/>
        <v>0</v>
      </c>
      <c r="ER26" s="36"/>
      <c r="ES26" s="32"/>
      <c r="ET26" s="66">
        <f t="shared" si="8"/>
        <v>15</v>
      </c>
      <c r="EU26" s="133" t="str">
        <f t="shared" si="30"/>
        <v/>
      </c>
      <c r="EV26" s="110" t="str">
        <f t="shared" si="31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32"/>
        <v>0</v>
      </c>
      <c r="FM26" s="36"/>
      <c r="FN26" s="32"/>
      <c r="FO26" s="66">
        <f t="shared" si="9"/>
        <v>15</v>
      </c>
      <c r="FP26" s="133" t="str">
        <f t="shared" si="33"/>
        <v/>
      </c>
      <c r="FQ26" s="110" t="str">
        <f t="shared" si="34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35"/>
        <v>0</v>
      </c>
      <c r="GH26" s="36"/>
      <c r="GI26" s="32"/>
      <c r="GJ26" s="66">
        <f t="shared" si="10"/>
        <v>15</v>
      </c>
      <c r="GK26" s="133" t="str">
        <f t="shared" si="36"/>
        <v/>
      </c>
      <c r="GL26" s="110" t="str">
        <f t="shared" si="37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38"/>
        <v>0</v>
      </c>
      <c r="HC26" s="36"/>
      <c r="HE26" s="121" t="str">
        <f t="shared" si="11"/>
        <v/>
      </c>
      <c r="HF26" s="121" t="str">
        <f t="shared" si="12"/>
        <v/>
      </c>
    </row>
    <row r="27" spans="2:214" ht="39.950000000000003" customHeight="1" x14ac:dyDescent="0.15">
      <c r="B27" s="32"/>
      <c r="C27" s="66">
        <f t="shared" si="0"/>
        <v>16</v>
      </c>
      <c r="D27" s="7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1"/>
        <v>0</v>
      </c>
      <c r="V27" s="36"/>
      <c r="W27" s="32"/>
      <c r="X27" s="66">
        <f t="shared" si="2"/>
        <v>16</v>
      </c>
      <c r="Y27" s="133" t="str">
        <f t="shared" si="13"/>
        <v/>
      </c>
      <c r="Z27" s="110" t="str">
        <f t="shared" si="14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>COUNTIF($AA27:AO27,"○")</f>
        <v>0</v>
      </c>
      <c r="AQ27" s="36"/>
      <c r="AR27" s="32"/>
      <c r="AS27" s="66">
        <f t="shared" si="3"/>
        <v>16</v>
      </c>
      <c r="AT27" s="133" t="str">
        <f t="shared" si="15"/>
        <v/>
      </c>
      <c r="AU27" s="110" t="str">
        <f t="shared" si="16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7"/>
        <v>0</v>
      </c>
      <c r="BL27" s="36"/>
      <c r="BM27" s="32"/>
      <c r="BN27" s="66">
        <f t="shared" si="4"/>
        <v>16</v>
      </c>
      <c r="BO27" s="133" t="str">
        <f t="shared" si="18"/>
        <v/>
      </c>
      <c r="BP27" s="110" t="str">
        <f t="shared" si="19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20"/>
        <v>0</v>
      </c>
      <c r="CG27" s="36"/>
      <c r="CH27" s="32"/>
      <c r="CI27" s="66">
        <f t="shared" si="5"/>
        <v>16</v>
      </c>
      <c r="CJ27" s="133" t="str">
        <f t="shared" si="21"/>
        <v/>
      </c>
      <c r="CK27" s="110" t="str">
        <f t="shared" si="22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3"/>
        <v>0</v>
      </c>
      <c r="DB27" s="36"/>
      <c r="DC27" s="32"/>
      <c r="DD27" s="66">
        <f t="shared" si="6"/>
        <v>16</v>
      </c>
      <c r="DE27" s="133" t="str">
        <f t="shared" si="24"/>
        <v/>
      </c>
      <c r="DF27" s="110" t="str">
        <f t="shared" si="25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6"/>
        <v>0</v>
      </c>
      <c r="DW27" s="36"/>
      <c r="DX27" s="32"/>
      <c r="DY27" s="66">
        <f t="shared" si="7"/>
        <v>16</v>
      </c>
      <c r="DZ27" s="133" t="str">
        <f t="shared" si="27"/>
        <v/>
      </c>
      <c r="EA27" s="110" t="str">
        <f t="shared" si="28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 t="shared" si="29"/>
        <v>0</v>
      </c>
      <c r="ER27" s="36"/>
      <c r="ES27" s="32"/>
      <c r="ET27" s="66">
        <f t="shared" si="8"/>
        <v>16</v>
      </c>
      <c r="EU27" s="133" t="str">
        <f t="shared" si="30"/>
        <v/>
      </c>
      <c r="EV27" s="110" t="str">
        <f t="shared" si="31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32"/>
        <v>0</v>
      </c>
      <c r="FM27" s="36"/>
      <c r="FN27" s="32"/>
      <c r="FO27" s="66">
        <f t="shared" si="9"/>
        <v>16</v>
      </c>
      <c r="FP27" s="133" t="str">
        <f t="shared" si="33"/>
        <v/>
      </c>
      <c r="FQ27" s="110" t="str">
        <f t="shared" si="34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35"/>
        <v>0</v>
      </c>
      <c r="GH27" s="36"/>
      <c r="GI27" s="32"/>
      <c r="GJ27" s="66">
        <f t="shared" si="10"/>
        <v>16</v>
      </c>
      <c r="GK27" s="133" t="str">
        <f t="shared" si="36"/>
        <v/>
      </c>
      <c r="GL27" s="110" t="str">
        <f t="shared" si="37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38"/>
        <v>0</v>
      </c>
      <c r="HC27" s="36"/>
      <c r="HE27" s="121" t="str">
        <f t="shared" si="11"/>
        <v/>
      </c>
      <c r="HF27" s="121" t="str">
        <f t="shared" si="12"/>
        <v/>
      </c>
    </row>
    <row r="28" spans="2:214" ht="39.950000000000003" customHeight="1" x14ac:dyDescent="0.15">
      <c r="B28" s="32"/>
      <c r="C28" s="66">
        <f t="shared" si="0"/>
        <v>17</v>
      </c>
      <c r="D28" s="73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1"/>
        <v>0</v>
      </c>
      <c r="V28" s="36"/>
      <c r="W28" s="32"/>
      <c r="X28" s="66">
        <f t="shared" si="2"/>
        <v>17</v>
      </c>
      <c r="Y28" s="133" t="str">
        <f t="shared" si="13"/>
        <v/>
      </c>
      <c r="Z28" s="110" t="str">
        <f t="shared" si="14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>COUNTIF($AA28:AO28,"○")</f>
        <v>0</v>
      </c>
      <c r="AQ28" s="36"/>
      <c r="AR28" s="32"/>
      <c r="AS28" s="66">
        <f t="shared" si="3"/>
        <v>17</v>
      </c>
      <c r="AT28" s="133" t="str">
        <f t="shared" si="15"/>
        <v/>
      </c>
      <c r="AU28" s="110" t="str">
        <f t="shared" si="16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7"/>
        <v>0</v>
      </c>
      <c r="BL28" s="36"/>
      <c r="BM28" s="32"/>
      <c r="BN28" s="66">
        <f t="shared" si="4"/>
        <v>17</v>
      </c>
      <c r="BO28" s="133" t="str">
        <f t="shared" si="18"/>
        <v/>
      </c>
      <c r="BP28" s="110" t="str">
        <f t="shared" si="19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20"/>
        <v>0</v>
      </c>
      <c r="CG28" s="36"/>
      <c r="CH28" s="32"/>
      <c r="CI28" s="66">
        <f t="shared" si="5"/>
        <v>17</v>
      </c>
      <c r="CJ28" s="133" t="str">
        <f t="shared" si="21"/>
        <v/>
      </c>
      <c r="CK28" s="110" t="str">
        <f t="shared" si="22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3"/>
        <v>0</v>
      </c>
      <c r="DB28" s="36"/>
      <c r="DC28" s="32"/>
      <c r="DD28" s="66">
        <f t="shared" si="6"/>
        <v>17</v>
      </c>
      <c r="DE28" s="133" t="str">
        <f t="shared" si="24"/>
        <v/>
      </c>
      <c r="DF28" s="110" t="str">
        <f t="shared" si="25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6"/>
        <v>0</v>
      </c>
      <c r="DW28" s="36"/>
      <c r="DX28" s="32"/>
      <c r="DY28" s="66">
        <f t="shared" si="7"/>
        <v>17</v>
      </c>
      <c r="DZ28" s="133" t="str">
        <f t="shared" si="27"/>
        <v/>
      </c>
      <c r="EA28" s="110" t="str">
        <f t="shared" si="28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 t="shared" si="29"/>
        <v>0</v>
      </c>
      <c r="ER28" s="36"/>
      <c r="ES28" s="32"/>
      <c r="ET28" s="66">
        <f t="shared" si="8"/>
        <v>17</v>
      </c>
      <c r="EU28" s="133" t="str">
        <f t="shared" si="30"/>
        <v/>
      </c>
      <c r="EV28" s="110" t="str">
        <f t="shared" si="31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32"/>
        <v>0</v>
      </c>
      <c r="FM28" s="36"/>
      <c r="FN28" s="32"/>
      <c r="FO28" s="66">
        <f t="shared" si="9"/>
        <v>17</v>
      </c>
      <c r="FP28" s="133" t="str">
        <f t="shared" si="33"/>
        <v/>
      </c>
      <c r="FQ28" s="110" t="str">
        <f t="shared" si="34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35"/>
        <v>0</v>
      </c>
      <c r="GH28" s="36"/>
      <c r="GI28" s="32"/>
      <c r="GJ28" s="66">
        <f t="shared" si="10"/>
        <v>17</v>
      </c>
      <c r="GK28" s="133" t="str">
        <f t="shared" si="36"/>
        <v/>
      </c>
      <c r="GL28" s="110" t="str">
        <f t="shared" si="37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38"/>
        <v>0</v>
      </c>
      <c r="HC28" s="36"/>
      <c r="HE28" s="121" t="str">
        <f t="shared" si="11"/>
        <v/>
      </c>
      <c r="HF28" s="121" t="str">
        <f t="shared" si="12"/>
        <v/>
      </c>
    </row>
    <row r="29" spans="2:214" ht="39.950000000000003" customHeight="1" x14ac:dyDescent="0.15">
      <c r="B29" s="32"/>
      <c r="C29" s="66">
        <f t="shared" si="0"/>
        <v>18</v>
      </c>
      <c r="D29" s="73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1"/>
        <v>0</v>
      </c>
      <c r="V29" s="36"/>
      <c r="W29" s="32"/>
      <c r="X29" s="66">
        <f t="shared" si="2"/>
        <v>18</v>
      </c>
      <c r="Y29" s="133" t="str">
        <f t="shared" si="13"/>
        <v/>
      </c>
      <c r="Z29" s="110" t="str">
        <f t="shared" si="14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>COUNTIF($AA29:AO29,"○")</f>
        <v>0</v>
      </c>
      <c r="AQ29" s="36"/>
      <c r="AR29" s="32"/>
      <c r="AS29" s="66">
        <f t="shared" si="3"/>
        <v>18</v>
      </c>
      <c r="AT29" s="133" t="str">
        <f t="shared" si="15"/>
        <v/>
      </c>
      <c r="AU29" s="110" t="str">
        <f t="shared" si="16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7"/>
        <v>0</v>
      </c>
      <c r="BL29" s="36"/>
      <c r="BM29" s="32"/>
      <c r="BN29" s="66">
        <f t="shared" si="4"/>
        <v>18</v>
      </c>
      <c r="BO29" s="133" t="str">
        <f t="shared" si="18"/>
        <v/>
      </c>
      <c r="BP29" s="110" t="str">
        <f t="shared" si="19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20"/>
        <v>0</v>
      </c>
      <c r="CG29" s="36"/>
      <c r="CH29" s="32"/>
      <c r="CI29" s="66">
        <f t="shared" si="5"/>
        <v>18</v>
      </c>
      <c r="CJ29" s="133" t="str">
        <f t="shared" si="21"/>
        <v/>
      </c>
      <c r="CK29" s="110" t="str">
        <f t="shared" si="22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3"/>
        <v>0</v>
      </c>
      <c r="DB29" s="36"/>
      <c r="DC29" s="32"/>
      <c r="DD29" s="66">
        <f t="shared" si="6"/>
        <v>18</v>
      </c>
      <c r="DE29" s="133" t="str">
        <f t="shared" si="24"/>
        <v/>
      </c>
      <c r="DF29" s="110" t="str">
        <f t="shared" si="25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6"/>
        <v>0</v>
      </c>
      <c r="DW29" s="36"/>
      <c r="DX29" s="32"/>
      <c r="DY29" s="66">
        <f t="shared" si="7"/>
        <v>18</v>
      </c>
      <c r="DZ29" s="133" t="str">
        <f t="shared" si="27"/>
        <v/>
      </c>
      <c r="EA29" s="110" t="str">
        <f t="shared" si="28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 t="shared" si="29"/>
        <v>0</v>
      </c>
      <c r="ER29" s="36"/>
      <c r="ES29" s="32"/>
      <c r="ET29" s="66">
        <f t="shared" si="8"/>
        <v>18</v>
      </c>
      <c r="EU29" s="133" t="str">
        <f t="shared" si="30"/>
        <v/>
      </c>
      <c r="EV29" s="110" t="str">
        <f t="shared" si="31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32"/>
        <v>0</v>
      </c>
      <c r="FM29" s="36"/>
      <c r="FN29" s="32"/>
      <c r="FO29" s="66">
        <f t="shared" si="9"/>
        <v>18</v>
      </c>
      <c r="FP29" s="133" t="str">
        <f t="shared" si="33"/>
        <v/>
      </c>
      <c r="FQ29" s="110" t="str">
        <f t="shared" si="34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35"/>
        <v>0</v>
      </c>
      <c r="GH29" s="36"/>
      <c r="GI29" s="32"/>
      <c r="GJ29" s="66">
        <f t="shared" si="10"/>
        <v>18</v>
      </c>
      <c r="GK29" s="133" t="str">
        <f t="shared" si="36"/>
        <v/>
      </c>
      <c r="GL29" s="110" t="str">
        <f t="shared" si="37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38"/>
        <v>0</v>
      </c>
      <c r="HC29" s="36"/>
      <c r="HE29" s="121" t="str">
        <f t="shared" si="11"/>
        <v/>
      </c>
      <c r="HF29" s="121" t="str">
        <f t="shared" si="12"/>
        <v/>
      </c>
    </row>
    <row r="30" spans="2:214" ht="39.950000000000003" customHeight="1" x14ac:dyDescent="0.15">
      <c r="B30" s="32"/>
      <c r="C30" s="66">
        <f t="shared" si="0"/>
        <v>19</v>
      </c>
      <c r="D30" s="73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1"/>
        <v>0</v>
      </c>
      <c r="V30" s="36"/>
      <c r="W30" s="32"/>
      <c r="X30" s="66">
        <f t="shared" si="2"/>
        <v>19</v>
      </c>
      <c r="Y30" s="133" t="str">
        <f t="shared" si="13"/>
        <v/>
      </c>
      <c r="Z30" s="110" t="str">
        <f t="shared" si="14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>COUNTIF($AA30:AO30,"○")</f>
        <v>0</v>
      </c>
      <c r="AQ30" s="36"/>
      <c r="AR30" s="32"/>
      <c r="AS30" s="66">
        <f t="shared" si="3"/>
        <v>19</v>
      </c>
      <c r="AT30" s="133" t="str">
        <f t="shared" si="15"/>
        <v/>
      </c>
      <c r="AU30" s="110" t="str">
        <f t="shared" si="16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7"/>
        <v>0</v>
      </c>
      <c r="BL30" s="36"/>
      <c r="BM30" s="32"/>
      <c r="BN30" s="66">
        <f t="shared" si="4"/>
        <v>19</v>
      </c>
      <c r="BO30" s="133" t="str">
        <f t="shared" si="18"/>
        <v/>
      </c>
      <c r="BP30" s="110" t="str">
        <f t="shared" si="19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20"/>
        <v>0</v>
      </c>
      <c r="CG30" s="36"/>
      <c r="CH30" s="32"/>
      <c r="CI30" s="66">
        <f t="shared" si="5"/>
        <v>19</v>
      </c>
      <c r="CJ30" s="133" t="str">
        <f t="shared" si="21"/>
        <v/>
      </c>
      <c r="CK30" s="110" t="str">
        <f t="shared" si="22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3"/>
        <v>0</v>
      </c>
      <c r="DB30" s="36"/>
      <c r="DC30" s="32"/>
      <c r="DD30" s="66">
        <f t="shared" si="6"/>
        <v>19</v>
      </c>
      <c r="DE30" s="133" t="str">
        <f t="shared" si="24"/>
        <v/>
      </c>
      <c r="DF30" s="110" t="str">
        <f t="shared" si="25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6"/>
        <v>0</v>
      </c>
      <c r="DW30" s="36"/>
      <c r="DX30" s="32"/>
      <c r="DY30" s="66">
        <f t="shared" si="7"/>
        <v>19</v>
      </c>
      <c r="DZ30" s="133" t="str">
        <f t="shared" si="27"/>
        <v/>
      </c>
      <c r="EA30" s="110" t="str">
        <f t="shared" si="28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 t="shared" si="29"/>
        <v>0</v>
      </c>
      <c r="ER30" s="36"/>
      <c r="ES30" s="32"/>
      <c r="ET30" s="66">
        <f t="shared" si="8"/>
        <v>19</v>
      </c>
      <c r="EU30" s="133" t="str">
        <f t="shared" si="30"/>
        <v/>
      </c>
      <c r="EV30" s="110" t="str">
        <f t="shared" si="31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32"/>
        <v>0</v>
      </c>
      <c r="FM30" s="36"/>
      <c r="FN30" s="32"/>
      <c r="FO30" s="66">
        <f t="shared" si="9"/>
        <v>19</v>
      </c>
      <c r="FP30" s="133" t="str">
        <f t="shared" si="33"/>
        <v/>
      </c>
      <c r="FQ30" s="110" t="str">
        <f t="shared" si="34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35"/>
        <v>0</v>
      </c>
      <c r="GH30" s="36"/>
      <c r="GI30" s="32"/>
      <c r="GJ30" s="66">
        <f t="shared" si="10"/>
        <v>19</v>
      </c>
      <c r="GK30" s="133" t="str">
        <f t="shared" si="36"/>
        <v/>
      </c>
      <c r="GL30" s="110" t="str">
        <f t="shared" si="37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38"/>
        <v>0</v>
      </c>
      <c r="HC30" s="36"/>
      <c r="HE30" s="121" t="str">
        <f t="shared" si="11"/>
        <v/>
      </c>
      <c r="HF30" s="121" t="str">
        <f t="shared" si="12"/>
        <v/>
      </c>
    </row>
    <row r="31" spans="2:214" ht="39.950000000000003" customHeight="1" x14ac:dyDescent="0.15">
      <c r="B31" s="32"/>
      <c r="C31" s="66">
        <f t="shared" si="0"/>
        <v>20</v>
      </c>
      <c r="D31" s="73"/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 t="shared" si="1"/>
        <v>0</v>
      </c>
      <c r="V31" s="36"/>
      <c r="W31" s="32"/>
      <c r="X31" s="66">
        <f t="shared" si="2"/>
        <v>20</v>
      </c>
      <c r="Y31" s="133" t="str">
        <f t="shared" si="13"/>
        <v/>
      </c>
      <c r="Z31" s="110" t="str">
        <f t="shared" si="14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>COUNTIF($AA31:AO31,"○")</f>
        <v>0</v>
      </c>
      <c r="AQ31" s="36"/>
      <c r="AR31" s="32"/>
      <c r="AS31" s="66">
        <f t="shared" si="3"/>
        <v>20</v>
      </c>
      <c r="AT31" s="133" t="str">
        <f t="shared" si="15"/>
        <v/>
      </c>
      <c r="AU31" s="110" t="str">
        <f t="shared" si="16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7"/>
        <v>0</v>
      </c>
      <c r="BL31" s="36"/>
      <c r="BM31" s="32"/>
      <c r="BN31" s="66">
        <f t="shared" si="4"/>
        <v>20</v>
      </c>
      <c r="BO31" s="133" t="str">
        <f t="shared" si="18"/>
        <v/>
      </c>
      <c r="BP31" s="110" t="str">
        <f t="shared" si="19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20"/>
        <v>0</v>
      </c>
      <c r="CG31" s="36"/>
      <c r="CH31" s="32"/>
      <c r="CI31" s="66">
        <f t="shared" si="5"/>
        <v>20</v>
      </c>
      <c r="CJ31" s="133" t="str">
        <f t="shared" si="21"/>
        <v/>
      </c>
      <c r="CK31" s="110" t="str">
        <f t="shared" si="22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3"/>
        <v>0</v>
      </c>
      <c r="DB31" s="36"/>
      <c r="DC31" s="32"/>
      <c r="DD31" s="66">
        <f t="shared" si="6"/>
        <v>20</v>
      </c>
      <c r="DE31" s="133" t="str">
        <f t="shared" si="24"/>
        <v/>
      </c>
      <c r="DF31" s="110" t="str">
        <f t="shared" si="25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6"/>
        <v>0</v>
      </c>
      <c r="DW31" s="36"/>
      <c r="DX31" s="32"/>
      <c r="DY31" s="66">
        <f t="shared" si="7"/>
        <v>20</v>
      </c>
      <c r="DZ31" s="133" t="str">
        <f t="shared" si="27"/>
        <v/>
      </c>
      <c r="EA31" s="110" t="str">
        <f t="shared" si="28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 t="shared" si="29"/>
        <v>0</v>
      </c>
      <c r="ER31" s="36"/>
      <c r="ES31" s="32"/>
      <c r="ET31" s="66">
        <f t="shared" si="8"/>
        <v>20</v>
      </c>
      <c r="EU31" s="133" t="str">
        <f t="shared" si="30"/>
        <v/>
      </c>
      <c r="EV31" s="110" t="str">
        <f t="shared" si="31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32"/>
        <v>0</v>
      </c>
      <c r="FM31" s="36"/>
      <c r="FN31" s="32"/>
      <c r="FO31" s="66">
        <f t="shared" si="9"/>
        <v>20</v>
      </c>
      <c r="FP31" s="133" t="str">
        <f t="shared" si="33"/>
        <v/>
      </c>
      <c r="FQ31" s="110" t="str">
        <f t="shared" si="34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35"/>
        <v>0</v>
      </c>
      <c r="GH31" s="36"/>
      <c r="GI31" s="32"/>
      <c r="GJ31" s="66">
        <f t="shared" si="10"/>
        <v>20</v>
      </c>
      <c r="GK31" s="133" t="str">
        <f t="shared" si="36"/>
        <v/>
      </c>
      <c r="GL31" s="110" t="str">
        <f t="shared" si="37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38"/>
        <v>0</v>
      </c>
      <c r="HC31" s="36"/>
      <c r="HE31" s="121" t="str">
        <f t="shared" si="11"/>
        <v/>
      </c>
      <c r="HF31" s="121" t="str">
        <f t="shared" si="12"/>
        <v/>
      </c>
    </row>
    <row r="32" spans="2:214" ht="39.950000000000003" customHeight="1" x14ac:dyDescent="0.15">
      <c r="B32" s="32"/>
      <c r="C32" s="66">
        <f t="shared" si="0"/>
        <v>21</v>
      </c>
      <c r="D32" s="73"/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1"/>
        <v>0</v>
      </c>
      <c r="V32" s="36"/>
      <c r="W32" s="32"/>
      <c r="X32" s="66">
        <f t="shared" si="2"/>
        <v>21</v>
      </c>
      <c r="Y32" s="133" t="str">
        <f t="shared" si="13"/>
        <v/>
      </c>
      <c r="Z32" s="110" t="str">
        <f t="shared" si="14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>COUNTIF($AA32:AO32,"○")</f>
        <v>0</v>
      </c>
      <c r="AQ32" s="36"/>
      <c r="AR32" s="32"/>
      <c r="AS32" s="66">
        <f t="shared" si="3"/>
        <v>21</v>
      </c>
      <c r="AT32" s="133" t="str">
        <f t="shared" si="15"/>
        <v/>
      </c>
      <c r="AU32" s="110" t="str">
        <f t="shared" si="16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7"/>
        <v>0</v>
      </c>
      <c r="BL32" s="36"/>
      <c r="BM32" s="32"/>
      <c r="BN32" s="66">
        <f t="shared" si="4"/>
        <v>21</v>
      </c>
      <c r="BO32" s="133" t="str">
        <f t="shared" si="18"/>
        <v/>
      </c>
      <c r="BP32" s="110" t="str">
        <f t="shared" si="19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20"/>
        <v>0</v>
      </c>
      <c r="CG32" s="36"/>
      <c r="CH32" s="32"/>
      <c r="CI32" s="66">
        <f t="shared" si="5"/>
        <v>21</v>
      </c>
      <c r="CJ32" s="133" t="str">
        <f t="shared" si="21"/>
        <v/>
      </c>
      <c r="CK32" s="110" t="str">
        <f t="shared" si="22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3"/>
        <v>0</v>
      </c>
      <c r="DB32" s="36"/>
      <c r="DC32" s="32"/>
      <c r="DD32" s="66">
        <f t="shared" si="6"/>
        <v>21</v>
      </c>
      <c r="DE32" s="133" t="str">
        <f t="shared" si="24"/>
        <v/>
      </c>
      <c r="DF32" s="110" t="str">
        <f t="shared" si="25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6"/>
        <v>0</v>
      </c>
      <c r="DW32" s="36"/>
      <c r="DX32" s="32"/>
      <c r="DY32" s="66">
        <f t="shared" si="7"/>
        <v>21</v>
      </c>
      <c r="DZ32" s="133" t="str">
        <f t="shared" si="27"/>
        <v/>
      </c>
      <c r="EA32" s="110" t="str">
        <f t="shared" si="28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 t="shared" si="29"/>
        <v>0</v>
      </c>
      <c r="ER32" s="36"/>
      <c r="ES32" s="32"/>
      <c r="ET32" s="66">
        <f t="shared" si="8"/>
        <v>21</v>
      </c>
      <c r="EU32" s="133" t="str">
        <f t="shared" si="30"/>
        <v/>
      </c>
      <c r="EV32" s="110" t="str">
        <f t="shared" si="31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32"/>
        <v>0</v>
      </c>
      <c r="FM32" s="36"/>
      <c r="FN32" s="32"/>
      <c r="FO32" s="66">
        <f t="shared" si="9"/>
        <v>21</v>
      </c>
      <c r="FP32" s="133" t="str">
        <f t="shared" si="33"/>
        <v/>
      </c>
      <c r="FQ32" s="110" t="str">
        <f t="shared" si="34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35"/>
        <v>0</v>
      </c>
      <c r="GH32" s="36"/>
      <c r="GI32" s="32"/>
      <c r="GJ32" s="66">
        <f t="shared" si="10"/>
        <v>21</v>
      </c>
      <c r="GK32" s="133" t="str">
        <f t="shared" si="36"/>
        <v/>
      </c>
      <c r="GL32" s="110" t="str">
        <f t="shared" si="37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38"/>
        <v>0</v>
      </c>
      <c r="HC32" s="36"/>
      <c r="HE32" s="121" t="str">
        <f t="shared" si="11"/>
        <v/>
      </c>
      <c r="HF32" s="121" t="str">
        <f t="shared" si="12"/>
        <v/>
      </c>
    </row>
    <row r="33" spans="2:214" ht="39.950000000000003" customHeight="1" x14ac:dyDescent="0.15">
      <c r="B33" s="32"/>
      <c r="C33" s="66">
        <f t="shared" si="0"/>
        <v>22</v>
      </c>
      <c r="D33" s="73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1"/>
        <v>0</v>
      </c>
      <c r="V33" s="36"/>
      <c r="W33" s="32"/>
      <c r="X33" s="66">
        <f t="shared" si="2"/>
        <v>22</v>
      </c>
      <c r="Y33" s="133" t="str">
        <f t="shared" si="13"/>
        <v/>
      </c>
      <c r="Z33" s="110" t="str">
        <f t="shared" si="14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COUNTIF($AA33:AO33,"○")</f>
        <v>0</v>
      </c>
      <c r="AQ33" s="36"/>
      <c r="AR33" s="32"/>
      <c r="AS33" s="66">
        <f t="shared" si="3"/>
        <v>22</v>
      </c>
      <c r="AT33" s="133" t="str">
        <f t="shared" si="15"/>
        <v/>
      </c>
      <c r="AU33" s="110" t="str">
        <f t="shared" si="16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7"/>
        <v>0</v>
      </c>
      <c r="BL33" s="36"/>
      <c r="BM33" s="32"/>
      <c r="BN33" s="66">
        <f t="shared" si="4"/>
        <v>22</v>
      </c>
      <c r="BO33" s="133" t="str">
        <f t="shared" si="18"/>
        <v/>
      </c>
      <c r="BP33" s="110" t="str">
        <f t="shared" si="19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20"/>
        <v>0</v>
      </c>
      <c r="CG33" s="36"/>
      <c r="CH33" s="32"/>
      <c r="CI33" s="66">
        <f t="shared" si="5"/>
        <v>22</v>
      </c>
      <c r="CJ33" s="133" t="str">
        <f t="shared" si="21"/>
        <v/>
      </c>
      <c r="CK33" s="110" t="str">
        <f t="shared" si="22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3"/>
        <v>0</v>
      </c>
      <c r="DB33" s="36"/>
      <c r="DC33" s="32"/>
      <c r="DD33" s="66">
        <f t="shared" si="6"/>
        <v>22</v>
      </c>
      <c r="DE33" s="133" t="str">
        <f t="shared" si="24"/>
        <v/>
      </c>
      <c r="DF33" s="110" t="str">
        <f t="shared" si="25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6"/>
        <v>0</v>
      </c>
      <c r="DW33" s="36"/>
      <c r="DX33" s="32"/>
      <c r="DY33" s="66">
        <f t="shared" si="7"/>
        <v>22</v>
      </c>
      <c r="DZ33" s="133" t="str">
        <f t="shared" si="27"/>
        <v/>
      </c>
      <c r="EA33" s="110" t="str">
        <f t="shared" si="28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 t="shared" si="29"/>
        <v>0</v>
      </c>
      <c r="ER33" s="36"/>
      <c r="ES33" s="32"/>
      <c r="ET33" s="66">
        <f t="shared" si="8"/>
        <v>22</v>
      </c>
      <c r="EU33" s="133" t="str">
        <f t="shared" si="30"/>
        <v/>
      </c>
      <c r="EV33" s="110" t="str">
        <f t="shared" si="31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32"/>
        <v>0</v>
      </c>
      <c r="FM33" s="36"/>
      <c r="FN33" s="32"/>
      <c r="FO33" s="66">
        <f t="shared" si="9"/>
        <v>22</v>
      </c>
      <c r="FP33" s="133" t="str">
        <f t="shared" si="33"/>
        <v/>
      </c>
      <c r="FQ33" s="110" t="str">
        <f t="shared" si="34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35"/>
        <v>0</v>
      </c>
      <c r="GH33" s="36"/>
      <c r="GI33" s="32"/>
      <c r="GJ33" s="66">
        <f t="shared" si="10"/>
        <v>22</v>
      </c>
      <c r="GK33" s="133" t="str">
        <f t="shared" si="36"/>
        <v/>
      </c>
      <c r="GL33" s="110" t="str">
        <f t="shared" si="37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38"/>
        <v>0</v>
      </c>
      <c r="HC33" s="36"/>
      <c r="HE33" s="121" t="str">
        <f t="shared" si="11"/>
        <v/>
      </c>
      <c r="HF33" s="121" t="str">
        <f t="shared" si="12"/>
        <v/>
      </c>
    </row>
    <row r="34" spans="2:214" ht="39.950000000000003" customHeight="1" thickBot="1" x14ac:dyDescent="0.2">
      <c r="B34" s="32"/>
      <c r="C34" s="66">
        <f t="shared" si="0"/>
        <v>23</v>
      </c>
      <c r="D34" s="73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1"/>
        <v>0</v>
      </c>
      <c r="V34" s="36"/>
      <c r="W34" s="32"/>
      <c r="X34" s="66">
        <f t="shared" si="2"/>
        <v>23</v>
      </c>
      <c r="Y34" s="133" t="str">
        <f t="shared" si="13"/>
        <v/>
      </c>
      <c r="Z34" s="110" t="str">
        <f t="shared" si="14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>COUNTIF($AA34:AO34,"○")</f>
        <v>0</v>
      </c>
      <c r="AQ34" s="36"/>
      <c r="AR34" s="32"/>
      <c r="AS34" s="66">
        <f t="shared" si="3"/>
        <v>23</v>
      </c>
      <c r="AT34" s="133" t="str">
        <f t="shared" si="15"/>
        <v/>
      </c>
      <c r="AU34" s="110" t="str">
        <f t="shared" si="16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7"/>
        <v>0</v>
      </c>
      <c r="BL34" s="36"/>
      <c r="BM34" s="32"/>
      <c r="BN34" s="66">
        <f t="shared" si="4"/>
        <v>23</v>
      </c>
      <c r="BO34" s="133" t="str">
        <f t="shared" si="18"/>
        <v/>
      </c>
      <c r="BP34" s="110" t="str">
        <f t="shared" si="19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20"/>
        <v>0</v>
      </c>
      <c r="CG34" s="36"/>
      <c r="CH34" s="32"/>
      <c r="CI34" s="66">
        <f t="shared" si="5"/>
        <v>23</v>
      </c>
      <c r="CJ34" s="133" t="str">
        <f t="shared" si="21"/>
        <v/>
      </c>
      <c r="CK34" s="110" t="str">
        <f t="shared" si="22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3"/>
        <v>0</v>
      </c>
      <c r="DB34" s="36"/>
      <c r="DC34" s="32"/>
      <c r="DD34" s="66">
        <f t="shared" si="6"/>
        <v>23</v>
      </c>
      <c r="DE34" s="133" t="str">
        <f t="shared" si="24"/>
        <v/>
      </c>
      <c r="DF34" s="110" t="str">
        <f t="shared" si="25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6"/>
        <v>0</v>
      </c>
      <c r="DW34" s="36"/>
      <c r="DX34" s="32"/>
      <c r="DY34" s="66">
        <f t="shared" si="7"/>
        <v>23</v>
      </c>
      <c r="DZ34" s="133" t="str">
        <f t="shared" si="27"/>
        <v/>
      </c>
      <c r="EA34" s="110" t="str">
        <f t="shared" si="28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 t="shared" si="29"/>
        <v>0</v>
      </c>
      <c r="ER34" s="36"/>
      <c r="ES34" s="32"/>
      <c r="ET34" s="66">
        <f t="shared" si="8"/>
        <v>23</v>
      </c>
      <c r="EU34" s="133" t="str">
        <f t="shared" si="30"/>
        <v/>
      </c>
      <c r="EV34" s="110" t="str">
        <f t="shared" si="31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32"/>
        <v>0</v>
      </c>
      <c r="FM34" s="36"/>
      <c r="FN34" s="32"/>
      <c r="FO34" s="66">
        <f t="shared" si="9"/>
        <v>23</v>
      </c>
      <c r="FP34" s="133" t="str">
        <f t="shared" si="33"/>
        <v/>
      </c>
      <c r="FQ34" s="110" t="str">
        <f t="shared" si="34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35"/>
        <v>0</v>
      </c>
      <c r="GH34" s="36"/>
      <c r="GI34" s="32"/>
      <c r="GJ34" s="66">
        <f t="shared" si="10"/>
        <v>23</v>
      </c>
      <c r="GK34" s="133" t="str">
        <f t="shared" si="36"/>
        <v/>
      </c>
      <c r="GL34" s="110" t="str">
        <f t="shared" si="37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38"/>
        <v>0</v>
      </c>
      <c r="HC34" s="36"/>
      <c r="HE34" s="121" t="str">
        <f t="shared" si="11"/>
        <v/>
      </c>
      <c r="HF34" s="121" t="str">
        <f t="shared" si="12"/>
        <v/>
      </c>
    </row>
    <row r="35" spans="2:214" ht="39.950000000000003" hidden="1" customHeight="1" x14ac:dyDescent="0.15">
      <c r="B35" s="32"/>
      <c r="C35" s="66">
        <f t="shared" si="0"/>
        <v>24</v>
      </c>
      <c r="D35" s="73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1"/>
        <v>0</v>
      </c>
      <c r="V35" s="36"/>
      <c r="W35" s="32"/>
      <c r="X35" s="66">
        <f t="shared" si="2"/>
        <v>24</v>
      </c>
      <c r="Y35" s="133" t="str">
        <f t="shared" si="13"/>
        <v/>
      </c>
      <c r="Z35" s="110" t="str">
        <f t="shared" si="14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>COUNTIF($AA35:AO35,"○")</f>
        <v>0</v>
      </c>
      <c r="AQ35" s="36"/>
      <c r="AR35" s="32"/>
      <c r="AS35" s="66">
        <f t="shared" si="3"/>
        <v>24</v>
      </c>
      <c r="AT35" s="133" t="str">
        <f t="shared" si="15"/>
        <v/>
      </c>
      <c r="AU35" s="110" t="str">
        <f t="shared" si="16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7"/>
        <v>0</v>
      </c>
      <c r="BL35" s="36"/>
      <c r="BM35" s="32"/>
      <c r="BN35" s="66">
        <f t="shared" si="4"/>
        <v>24</v>
      </c>
      <c r="BO35" s="133" t="str">
        <f t="shared" si="18"/>
        <v/>
      </c>
      <c r="BP35" s="110" t="str">
        <f t="shared" si="19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20"/>
        <v>0</v>
      </c>
      <c r="CG35" s="36"/>
      <c r="CH35" s="32"/>
      <c r="CI35" s="66">
        <f t="shared" si="5"/>
        <v>24</v>
      </c>
      <c r="CJ35" s="133" t="str">
        <f t="shared" si="21"/>
        <v/>
      </c>
      <c r="CK35" s="110" t="str">
        <f t="shared" si="22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3"/>
        <v>0</v>
      </c>
      <c r="DB35" s="36"/>
      <c r="DC35" s="32"/>
      <c r="DD35" s="66">
        <f t="shared" si="6"/>
        <v>24</v>
      </c>
      <c r="DE35" s="133" t="str">
        <f t="shared" si="24"/>
        <v/>
      </c>
      <c r="DF35" s="110" t="str">
        <f t="shared" si="25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6"/>
        <v>0</v>
      </c>
      <c r="DW35" s="36"/>
      <c r="DX35" s="32"/>
      <c r="DY35" s="66">
        <f t="shared" si="7"/>
        <v>24</v>
      </c>
      <c r="DZ35" s="133" t="str">
        <f t="shared" si="27"/>
        <v/>
      </c>
      <c r="EA35" s="110" t="str">
        <f t="shared" si="28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 t="shared" si="29"/>
        <v>0</v>
      </c>
      <c r="ER35" s="36"/>
      <c r="ES35" s="32"/>
      <c r="ET35" s="66">
        <f t="shared" si="8"/>
        <v>24</v>
      </c>
      <c r="EU35" s="133" t="str">
        <f t="shared" si="30"/>
        <v/>
      </c>
      <c r="EV35" s="110" t="str">
        <f t="shared" si="31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32"/>
        <v>0</v>
      </c>
      <c r="FM35" s="36"/>
      <c r="FN35" s="32"/>
      <c r="FO35" s="66">
        <f t="shared" si="9"/>
        <v>24</v>
      </c>
      <c r="FP35" s="133" t="str">
        <f t="shared" si="33"/>
        <v/>
      </c>
      <c r="FQ35" s="110" t="str">
        <f t="shared" si="34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35"/>
        <v>0</v>
      </c>
      <c r="GH35" s="36"/>
      <c r="GI35" s="32"/>
      <c r="GJ35" s="66">
        <f t="shared" si="10"/>
        <v>24</v>
      </c>
      <c r="GK35" s="133" t="str">
        <f t="shared" si="36"/>
        <v/>
      </c>
      <c r="GL35" s="110" t="str">
        <f t="shared" si="37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38"/>
        <v>0</v>
      </c>
      <c r="HC35" s="36"/>
      <c r="HE35" s="121" t="str">
        <f t="shared" si="11"/>
        <v/>
      </c>
      <c r="HF35" s="121" t="str">
        <f t="shared" si="12"/>
        <v/>
      </c>
    </row>
    <row r="36" spans="2:214" ht="39.950000000000003" hidden="1" customHeight="1" x14ac:dyDescent="0.15">
      <c r="B36" s="32"/>
      <c r="C36" s="66">
        <f t="shared" si="0"/>
        <v>25</v>
      </c>
      <c r="D36" s="73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1"/>
        <v>0</v>
      </c>
      <c r="V36" s="36"/>
      <c r="W36" s="32"/>
      <c r="X36" s="66">
        <f t="shared" si="2"/>
        <v>25</v>
      </c>
      <c r="Y36" s="133" t="str">
        <f t="shared" si="13"/>
        <v/>
      </c>
      <c r="Z36" s="110" t="str">
        <f t="shared" si="14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>COUNTIF($AA36:AO36,"○")</f>
        <v>0</v>
      </c>
      <c r="AQ36" s="36"/>
      <c r="AR36" s="32"/>
      <c r="AS36" s="66">
        <f t="shared" si="3"/>
        <v>25</v>
      </c>
      <c r="AT36" s="133" t="str">
        <f t="shared" si="15"/>
        <v/>
      </c>
      <c r="AU36" s="110" t="str">
        <f t="shared" si="16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7"/>
        <v>0</v>
      </c>
      <c r="BL36" s="36"/>
      <c r="BM36" s="32"/>
      <c r="BN36" s="66">
        <f t="shared" si="4"/>
        <v>25</v>
      </c>
      <c r="BO36" s="133" t="str">
        <f t="shared" si="18"/>
        <v/>
      </c>
      <c r="BP36" s="110" t="str">
        <f t="shared" si="19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20"/>
        <v>0</v>
      </c>
      <c r="CG36" s="36"/>
      <c r="CH36" s="32"/>
      <c r="CI36" s="66">
        <f t="shared" si="5"/>
        <v>25</v>
      </c>
      <c r="CJ36" s="133" t="str">
        <f t="shared" si="21"/>
        <v/>
      </c>
      <c r="CK36" s="110" t="str">
        <f t="shared" si="22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3"/>
        <v>0</v>
      </c>
      <c r="DB36" s="36"/>
      <c r="DC36" s="32"/>
      <c r="DD36" s="66">
        <f t="shared" si="6"/>
        <v>25</v>
      </c>
      <c r="DE36" s="133" t="str">
        <f t="shared" si="24"/>
        <v/>
      </c>
      <c r="DF36" s="110" t="str">
        <f t="shared" si="25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6"/>
        <v>0</v>
      </c>
      <c r="DW36" s="36"/>
      <c r="DX36" s="32"/>
      <c r="DY36" s="66">
        <f t="shared" si="7"/>
        <v>25</v>
      </c>
      <c r="DZ36" s="133" t="str">
        <f t="shared" si="27"/>
        <v/>
      </c>
      <c r="EA36" s="110" t="str">
        <f t="shared" si="28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 t="shared" si="29"/>
        <v>0</v>
      </c>
      <c r="ER36" s="36"/>
      <c r="ES36" s="32"/>
      <c r="ET36" s="66">
        <f t="shared" si="8"/>
        <v>25</v>
      </c>
      <c r="EU36" s="133" t="str">
        <f t="shared" si="30"/>
        <v/>
      </c>
      <c r="EV36" s="110" t="str">
        <f t="shared" si="31"/>
        <v/>
      </c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32"/>
        <v>0</v>
      </c>
      <c r="FM36" s="36"/>
      <c r="FN36" s="32"/>
      <c r="FO36" s="66">
        <f t="shared" si="9"/>
        <v>25</v>
      </c>
      <c r="FP36" s="133" t="str">
        <f t="shared" si="33"/>
        <v/>
      </c>
      <c r="FQ36" s="110" t="str">
        <f t="shared" si="34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35"/>
        <v>0</v>
      </c>
      <c r="GH36" s="36"/>
      <c r="GI36" s="32"/>
      <c r="GJ36" s="66">
        <f t="shared" si="10"/>
        <v>25</v>
      </c>
      <c r="GK36" s="133" t="str">
        <f t="shared" si="36"/>
        <v/>
      </c>
      <c r="GL36" s="110" t="str">
        <f t="shared" si="37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38"/>
        <v>0</v>
      </c>
      <c r="HC36" s="36"/>
      <c r="HE36" s="121" t="str">
        <f t="shared" si="11"/>
        <v/>
      </c>
      <c r="HF36" s="121" t="str">
        <f t="shared" si="12"/>
        <v/>
      </c>
    </row>
    <row r="37" spans="2:214" ht="39.950000000000003" hidden="1" customHeight="1" x14ac:dyDescent="0.15">
      <c r="B37" s="32"/>
      <c r="C37" s="66">
        <f t="shared" si="0"/>
        <v>26</v>
      </c>
      <c r="D37" s="7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1"/>
        <v>0</v>
      </c>
      <c r="V37" s="36"/>
      <c r="W37" s="32"/>
      <c r="X37" s="66">
        <f t="shared" si="2"/>
        <v>26</v>
      </c>
      <c r="Y37" s="133" t="str">
        <f t="shared" si="13"/>
        <v/>
      </c>
      <c r="Z37" s="110" t="str">
        <f t="shared" si="14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>COUNTIF($AA37:AO37,"○")</f>
        <v>0</v>
      </c>
      <c r="AQ37" s="36"/>
      <c r="AR37" s="32"/>
      <c r="AS37" s="66">
        <f t="shared" si="3"/>
        <v>26</v>
      </c>
      <c r="AT37" s="133" t="str">
        <f t="shared" si="15"/>
        <v/>
      </c>
      <c r="AU37" s="110" t="str">
        <f t="shared" si="16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7"/>
        <v>0</v>
      </c>
      <c r="BL37" s="36"/>
      <c r="BM37" s="32"/>
      <c r="BN37" s="66">
        <f t="shared" si="4"/>
        <v>26</v>
      </c>
      <c r="BO37" s="133" t="str">
        <f t="shared" si="18"/>
        <v/>
      </c>
      <c r="BP37" s="110" t="str">
        <f t="shared" si="19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20"/>
        <v>0</v>
      </c>
      <c r="CG37" s="36"/>
      <c r="CH37" s="32"/>
      <c r="CI37" s="66">
        <f t="shared" si="5"/>
        <v>26</v>
      </c>
      <c r="CJ37" s="133" t="str">
        <f t="shared" si="21"/>
        <v/>
      </c>
      <c r="CK37" s="110" t="str">
        <f t="shared" si="22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3"/>
        <v>0</v>
      </c>
      <c r="DB37" s="36"/>
      <c r="DC37" s="32"/>
      <c r="DD37" s="66">
        <f t="shared" si="6"/>
        <v>26</v>
      </c>
      <c r="DE37" s="133" t="str">
        <f t="shared" si="24"/>
        <v/>
      </c>
      <c r="DF37" s="110" t="str">
        <f t="shared" si="25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6"/>
        <v>0</v>
      </c>
      <c r="DW37" s="36"/>
      <c r="DX37" s="32"/>
      <c r="DY37" s="66">
        <f t="shared" si="7"/>
        <v>26</v>
      </c>
      <c r="DZ37" s="133" t="str">
        <f t="shared" si="27"/>
        <v/>
      </c>
      <c r="EA37" s="110" t="str">
        <f t="shared" si="28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 t="shared" si="29"/>
        <v>0</v>
      </c>
      <c r="ER37" s="36"/>
      <c r="ES37" s="32"/>
      <c r="ET37" s="66">
        <f t="shared" si="8"/>
        <v>26</v>
      </c>
      <c r="EU37" s="133" t="str">
        <f t="shared" si="30"/>
        <v/>
      </c>
      <c r="EV37" s="110" t="str">
        <f t="shared" si="31"/>
        <v/>
      </c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32"/>
        <v>0</v>
      </c>
      <c r="FM37" s="36"/>
      <c r="FN37" s="32"/>
      <c r="FO37" s="66">
        <f t="shared" si="9"/>
        <v>26</v>
      </c>
      <c r="FP37" s="133" t="str">
        <f t="shared" si="33"/>
        <v/>
      </c>
      <c r="FQ37" s="110" t="str">
        <f t="shared" si="34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35"/>
        <v>0</v>
      </c>
      <c r="GH37" s="36"/>
      <c r="GI37" s="32"/>
      <c r="GJ37" s="66">
        <f t="shared" si="10"/>
        <v>26</v>
      </c>
      <c r="GK37" s="133" t="str">
        <f t="shared" si="36"/>
        <v/>
      </c>
      <c r="GL37" s="110" t="str">
        <f t="shared" si="37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38"/>
        <v>0</v>
      </c>
      <c r="HC37" s="36"/>
      <c r="HE37" s="121" t="str">
        <f t="shared" si="11"/>
        <v/>
      </c>
      <c r="HF37" s="121" t="str">
        <f t="shared" si="12"/>
        <v/>
      </c>
    </row>
    <row r="38" spans="2:214" ht="39.950000000000003" hidden="1" customHeight="1" x14ac:dyDescent="0.15">
      <c r="B38" s="32"/>
      <c r="C38" s="66">
        <f t="shared" si="0"/>
        <v>27</v>
      </c>
      <c r="D38" s="73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1"/>
        <v>0</v>
      </c>
      <c r="V38" s="36"/>
      <c r="W38" s="32"/>
      <c r="X38" s="66">
        <f t="shared" si="2"/>
        <v>27</v>
      </c>
      <c r="Y38" s="133" t="str">
        <f t="shared" si="13"/>
        <v/>
      </c>
      <c r="Z38" s="110" t="str">
        <f t="shared" si="14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>COUNTIF($AA38:AO38,"○")</f>
        <v>0</v>
      </c>
      <c r="AQ38" s="36"/>
      <c r="AR38" s="32"/>
      <c r="AS38" s="66">
        <f t="shared" si="3"/>
        <v>27</v>
      </c>
      <c r="AT38" s="133" t="str">
        <f t="shared" si="15"/>
        <v/>
      </c>
      <c r="AU38" s="110" t="str">
        <f t="shared" si="16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7"/>
        <v>0</v>
      </c>
      <c r="BL38" s="36"/>
      <c r="BM38" s="32"/>
      <c r="BN38" s="66">
        <f t="shared" si="4"/>
        <v>27</v>
      </c>
      <c r="BO38" s="133" t="str">
        <f t="shared" si="18"/>
        <v/>
      </c>
      <c r="BP38" s="110" t="str">
        <f t="shared" si="19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20"/>
        <v>0</v>
      </c>
      <c r="CG38" s="36"/>
      <c r="CH38" s="32"/>
      <c r="CI38" s="66">
        <f t="shared" si="5"/>
        <v>27</v>
      </c>
      <c r="CJ38" s="133" t="str">
        <f t="shared" si="21"/>
        <v/>
      </c>
      <c r="CK38" s="110" t="str">
        <f t="shared" si="22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3"/>
        <v>0</v>
      </c>
      <c r="DB38" s="36"/>
      <c r="DC38" s="32"/>
      <c r="DD38" s="66">
        <f t="shared" si="6"/>
        <v>27</v>
      </c>
      <c r="DE38" s="133" t="str">
        <f t="shared" si="24"/>
        <v/>
      </c>
      <c r="DF38" s="110" t="str">
        <f t="shared" si="25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6"/>
        <v>0</v>
      </c>
      <c r="DW38" s="36"/>
      <c r="DX38" s="32"/>
      <c r="DY38" s="66">
        <f t="shared" si="7"/>
        <v>27</v>
      </c>
      <c r="DZ38" s="133" t="str">
        <f t="shared" si="27"/>
        <v/>
      </c>
      <c r="EA38" s="110" t="str">
        <f t="shared" si="28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 t="shared" si="29"/>
        <v>0</v>
      </c>
      <c r="ER38" s="36"/>
      <c r="ES38" s="32"/>
      <c r="ET38" s="66">
        <f t="shared" si="8"/>
        <v>27</v>
      </c>
      <c r="EU38" s="133" t="str">
        <f t="shared" si="30"/>
        <v/>
      </c>
      <c r="EV38" s="110" t="str">
        <f t="shared" si="31"/>
        <v/>
      </c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32"/>
        <v>0</v>
      </c>
      <c r="FM38" s="36"/>
      <c r="FN38" s="32"/>
      <c r="FO38" s="66">
        <f t="shared" si="9"/>
        <v>27</v>
      </c>
      <c r="FP38" s="133" t="str">
        <f t="shared" si="33"/>
        <v/>
      </c>
      <c r="FQ38" s="110" t="str">
        <f t="shared" si="34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35"/>
        <v>0</v>
      </c>
      <c r="GH38" s="36"/>
      <c r="GI38" s="32"/>
      <c r="GJ38" s="66">
        <f t="shared" si="10"/>
        <v>27</v>
      </c>
      <c r="GK38" s="133" t="str">
        <f t="shared" si="36"/>
        <v/>
      </c>
      <c r="GL38" s="110" t="str">
        <f t="shared" si="37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38"/>
        <v>0</v>
      </c>
      <c r="HC38" s="36"/>
      <c r="HE38" s="121" t="str">
        <f t="shared" si="11"/>
        <v/>
      </c>
      <c r="HF38" s="121" t="str">
        <f t="shared" si="12"/>
        <v/>
      </c>
    </row>
    <row r="39" spans="2:214" ht="39.950000000000003" hidden="1" customHeight="1" x14ac:dyDescent="0.15">
      <c r="B39" s="32"/>
      <c r="C39" s="66">
        <f t="shared" si="0"/>
        <v>28</v>
      </c>
      <c r="D39" s="73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1"/>
        <v>0</v>
      </c>
      <c r="V39" s="36"/>
      <c r="W39" s="32"/>
      <c r="X39" s="66">
        <f t="shared" si="2"/>
        <v>28</v>
      </c>
      <c r="Y39" s="133" t="str">
        <f t="shared" si="13"/>
        <v/>
      </c>
      <c r="Z39" s="110" t="str">
        <f t="shared" si="14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>COUNTIF($AA39:AO39,"○")</f>
        <v>0</v>
      </c>
      <c r="AQ39" s="36"/>
      <c r="AR39" s="32"/>
      <c r="AS39" s="66">
        <f t="shared" si="3"/>
        <v>28</v>
      </c>
      <c r="AT39" s="133" t="str">
        <f t="shared" si="15"/>
        <v/>
      </c>
      <c r="AU39" s="110" t="str">
        <f t="shared" si="16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7"/>
        <v>0</v>
      </c>
      <c r="BL39" s="36"/>
      <c r="BM39" s="32"/>
      <c r="BN39" s="66">
        <f t="shared" si="4"/>
        <v>28</v>
      </c>
      <c r="BO39" s="133" t="str">
        <f t="shared" si="18"/>
        <v/>
      </c>
      <c r="BP39" s="110" t="str">
        <f t="shared" si="19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20"/>
        <v>0</v>
      </c>
      <c r="CG39" s="36"/>
      <c r="CH39" s="32"/>
      <c r="CI39" s="66">
        <f t="shared" si="5"/>
        <v>28</v>
      </c>
      <c r="CJ39" s="133" t="str">
        <f t="shared" si="21"/>
        <v/>
      </c>
      <c r="CK39" s="110" t="str">
        <f t="shared" si="22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3"/>
        <v>0</v>
      </c>
      <c r="DB39" s="36"/>
      <c r="DC39" s="32"/>
      <c r="DD39" s="66">
        <f t="shared" si="6"/>
        <v>28</v>
      </c>
      <c r="DE39" s="133" t="str">
        <f t="shared" si="24"/>
        <v/>
      </c>
      <c r="DF39" s="110" t="str">
        <f t="shared" si="25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6"/>
        <v>0</v>
      </c>
      <c r="DW39" s="36"/>
      <c r="DX39" s="32"/>
      <c r="DY39" s="66">
        <f t="shared" si="7"/>
        <v>28</v>
      </c>
      <c r="DZ39" s="133" t="str">
        <f t="shared" si="27"/>
        <v/>
      </c>
      <c r="EA39" s="110" t="str">
        <f t="shared" si="28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 t="shared" si="29"/>
        <v>0</v>
      </c>
      <c r="ER39" s="36"/>
      <c r="ES39" s="32"/>
      <c r="ET39" s="66">
        <f t="shared" si="8"/>
        <v>28</v>
      </c>
      <c r="EU39" s="133" t="str">
        <f t="shared" si="30"/>
        <v/>
      </c>
      <c r="EV39" s="110" t="str">
        <f t="shared" si="31"/>
        <v/>
      </c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32"/>
        <v>0</v>
      </c>
      <c r="FM39" s="36"/>
      <c r="FN39" s="32"/>
      <c r="FO39" s="66">
        <f t="shared" si="9"/>
        <v>28</v>
      </c>
      <c r="FP39" s="133" t="str">
        <f t="shared" si="33"/>
        <v/>
      </c>
      <c r="FQ39" s="110" t="str">
        <f t="shared" si="34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35"/>
        <v>0</v>
      </c>
      <c r="GH39" s="36"/>
      <c r="GI39" s="32"/>
      <c r="GJ39" s="66">
        <f t="shared" si="10"/>
        <v>28</v>
      </c>
      <c r="GK39" s="133" t="str">
        <f t="shared" si="36"/>
        <v/>
      </c>
      <c r="GL39" s="110" t="str">
        <f t="shared" si="37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38"/>
        <v>0</v>
      </c>
      <c r="HC39" s="36"/>
      <c r="HE39" s="121" t="str">
        <f t="shared" si="11"/>
        <v/>
      </c>
      <c r="HF39" s="121" t="str">
        <f t="shared" si="12"/>
        <v/>
      </c>
    </row>
    <row r="40" spans="2:214" ht="39.950000000000003" hidden="1" customHeight="1" x14ac:dyDescent="0.15">
      <c r="B40" s="32"/>
      <c r="C40" s="66">
        <f t="shared" si="0"/>
        <v>29</v>
      </c>
      <c r="D40" s="73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1"/>
        <v>0</v>
      </c>
      <c r="V40" s="36"/>
      <c r="W40" s="32"/>
      <c r="X40" s="66">
        <f t="shared" si="2"/>
        <v>29</v>
      </c>
      <c r="Y40" s="133" t="str">
        <f t="shared" si="13"/>
        <v/>
      </c>
      <c r="Z40" s="110" t="str">
        <f>HF40</f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>COUNTIF($AA40:AO40,"○")</f>
        <v>0</v>
      </c>
      <c r="AQ40" s="36"/>
      <c r="AR40" s="32"/>
      <c r="AS40" s="66">
        <f t="shared" si="3"/>
        <v>29</v>
      </c>
      <c r="AT40" s="133" t="str">
        <f t="shared" si="15"/>
        <v/>
      </c>
      <c r="AU40" s="110" t="str">
        <f t="shared" si="16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7"/>
        <v>0</v>
      </c>
      <c r="BL40" s="36"/>
      <c r="BM40" s="32"/>
      <c r="BN40" s="66">
        <f t="shared" si="4"/>
        <v>29</v>
      </c>
      <c r="BO40" s="133" t="str">
        <f t="shared" si="18"/>
        <v/>
      </c>
      <c r="BP40" s="110" t="str">
        <f t="shared" si="19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20"/>
        <v>0</v>
      </c>
      <c r="CG40" s="36"/>
      <c r="CH40" s="32"/>
      <c r="CI40" s="66">
        <f t="shared" si="5"/>
        <v>29</v>
      </c>
      <c r="CJ40" s="133" t="str">
        <f t="shared" si="21"/>
        <v/>
      </c>
      <c r="CK40" s="110" t="str">
        <f t="shared" si="22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3"/>
        <v>0</v>
      </c>
      <c r="DB40" s="36"/>
      <c r="DC40" s="32"/>
      <c r="DD40" s="66">
        <f t="shared" si="6"/>
        <v>29</v>
      </c>
      <c r="DE40" s="133" t="str">
        <f t="shared" si="24"/>
        <v/>
      </c>
      <c r="DF40" s="110" t="str">
        <f t="shared" si="25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6"/>
        <v>0</v>
      </c>
      <c r="DW40" s="36"/>
      <c r="DX40" s="32"/>
      <c r="DY40" s="66">
        <f t="shared" si="7"/>
        <v>29</v>
      </c>
      <c r="DZ40" s="133" t="str">
        <f t="shared" si="27"/>
        <v/>
      </c>
      <c r="EA40" s="110" t="str">
        <f t="shared" si="28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 t="shared" si="29"/>
        <v>0</v>
      </c>
      <c r="ER40" s="36"/>
      <c r="ES40" s="32"/>
      <c r="ET40" s="66">
        <f t="shared" si="8"/>
        <v>29</v>
      </c>
      <c r="EU40" s="133" t="str">
        <f t="shared" si="30"/>
        <v/>
      </c>
      <c r="EV40" s="110" t="str">
        <f t="shared" si="31"/>
        <v/>
      </c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32"/>
        <v>0</v>
      </c>
      <c r="FM40" s="36"/>
      <c r="FN40" s="32"/>
      <c r="FO40" s="66">
        <f t="shared" si="9"/>
        <v>29</v>
      </c>
      <c r="FP40" s="133" t="str">
        <f t="shared" si="33"/>
        <v/>
      </c>
      <c r="FQ40" s="110" t="str">
        <f t="shared" si="34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35"/>
        <v>0</v>
      </c>
      <c r="GH40" s="36"/>
      <c r="GI40" s="32"/>
      <c r="GJ40" s="66">
        <f t="shared" si="10"/>
        <v>29</v>
      </c>
      <c r="GK40" s="133" t="str">
        <f t="shared" si="36"/>
        <v/>
      </c>
      <c r="GL40" s="110" t="str">
        <f t="shared" si="37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38"/>
        <v>0</v>
      </c>
      <c r="HC40" s="36"/>
      <c r="HE40" s="121" t="str">
        <f t="shared" si="11"/>
        <v/>
      </c>
      <c r="HF40" s="121" t="str">
        <f t="shared" si="12"/>
        <v/>
      </c>
    </row>
    <row r="41" spans="2:214" ht="39.950000000000003" hidden="1" customHeight="1" x14ac:dyDescent="0.15">
      <c r="B41" s="32"/>
      <c r="C41" s="66">
        <f t="shared" si="0"/>
        <v>30</v>
      </c>
      <c r="D41" s="73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1"/>
        <v>0</v>
      </c>
      <c r="V41" s="36"/>
      <c r="W41" s="32"/>
      <c r="X41" s="66">
        <f t="shared" si="2"/>
        <v>30</v>
      </c>
      <c r="Y41" s="133" t="str">
        <f t="shared" si="13"/>
        <v/>
      </c>
      <c r="Z41" s="110" t="str">
        <f t="shared" si="14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>COUNTIF($AA41:AO41,"○")</f>
        <v>0</v>
      </c>
      <c r="AQ41" s="36"/>
      <c r="AR41" s="32"/>
      <c r="AS41" s="66">
        <f t="shared" si="3"/>
        <v>30</v>
      </c>
      <c r="AT41" s="133" t="str">
        <f t="shared" si="15"/>
        <v/>
      </c>
      <c r="AU41" s="110" t="str">
        <f t="shared" si="16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7"/>
        <v>0</v>
      </c>
      <c r="BL41" s="36"/>
      <c r="BM41" s="32"/>
      <c r="BN41" s="66">
        <f t="shared" si="4"/>
        <v>30</v>
      </c>
      <c r="BO41" s="133" t="str">
        <f t="shared" si="18"/>
        <v/>
      </c>
      <c r="BP41" s="110" t="str">
        <f t="shared" si="19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20"/>
        <v>0</v>
      </c>
      <c r="CG41" s="36"/>
      <c r="CH41" s="32"/>
      <c r="CI41" s="66">
        <f t="shared" si="5"/>
        <v>30</v>
      </c>
      <c r="CJ41" s="133" t="str">
        <f t="shared" si="21"/>
        <v/>
      </c>
      <c r="CK41" s="110" t="str">
        <f t="shared" si="22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3"/>
        <v>0</v>
      </c>
      <c r="DB41" s="36"/>
      <c r="DC41" s="32"/>
      <c r="DD41" s="66">
        <f t="shared" si="6"/>
        <v>30</v>
      </c>
      <c r="DE41" s="133" t="str">
        <f t="shared" si="24"/>
        <v/>
      </c>
      <c r="DF41" s="110" t="str">
        <f t="shared" si="25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6"/>
        <v>0</v>
      </c>
      <c r="DW41" s="36"/>
      <c r="DX41" s="32"/>
      <c r="DY41" s="66">
        <f t="shared" si="7"/>
        <v>30</v>
      </c>
      <c r="DZ41" s="133" t="str">
        <f t="shared" si="27"/>
        <v/>
      </c>
      <c r="EA41" s="110" t="str">
        <f t="shared" si="28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 t="shared" si="29"/>
        <v>0</v>
      </c>
      <c r="ER41" s="36"/>
      <c r="ES41" s="32"/>
      <c r="ET41" s="66">
        <f t="shared" si="8"/>
        <v>30</v>
      </c>
      <c r="EU41" s="133" t="str">
        <f t="shared" si="30"/>
        <v/>
      </c>
      <c r="EV41" s="110" t="str">
        <f t="shared" si="31"/>
        <v/>
      </c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32"/>
        <v>0</v>
      </c>
      <c r="FM41" s="36"/>
      <c r="FN41" s="32"/>
      <c r="FO41" s="66">
        <f t="shared" si="9"/>
        <v>30</v>
      </c>
      <c r="FP41" s="133" t="str">
        <f t="shared" si="33"/>
        <v/>
      </c>
      <c r="FQ41" s="110" t="str">
        <f t="shared" si="34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35"/>
        <v>0</v>
      </c>
      <c r="GH41" s="36"/>
      <c r="GI41" s="32"/>
      <c r="GJ41" s="66">
        <f t="shared" si="10"/>
        <v>30</v>
      </c>
      <c r="GK41" s="133" t="str">
        <f t="shared" si="36"/>
        <v/>
      </c>
      <c r="GL41" s="110" t="str">
        <f t="shared" si="37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38"/>
        <v>0</v>
      </c>
      <c r="HC41" s="36"/>
      <c r="HE41" s="121" t="str">
        <f t="shared" si="11"/>
        <v/>
      </c>
      <c r="HF41" s="121" t="str">
        <f t="shared" si="12"/>
        <v/>
      </c>
    </row>
    <row r="42" spans="2:214" ht="39.950000000000003" hidden="1" customHeight="1" x14ac:dyDescent="0.15">
      <c r="B42" s="32"/>
      <c r="C42" s="66">
        <f t="shared" si="0"/>
        <v>31</v>
      </c>
      <c r="D42" s="73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1"/>
        <v>0</v>
      </c>
      <c r="V42" s="36"/>
      <c r="W42" s="32"/>
      <c r="X42" s="66">
        <f t="shared" si="2"/>
        <v>31</v>
      </c>
      <c r="Y42" s="133" t="str">
        <f t="shared" si="13"/>
        <v/>
      </c>
      <c r="Z42" s="110" t="str">
        <f t="shared" si="14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>COUNTIF($AA42:AO42,"○")</f>
        <v>0</v>
      </c>
      <c r="AQ42" s="36"/>
      <c r="AR42" s="32"/>
      <c r="AS42" s="66">
        <f t="shared" si="3"/>
        <v>31</v>
      </c>
      <c r="AT42" s="133" t="str">
        <f t="shared" si="15"/>
        <v/>
      </c>
      <c r="AU42" s="110" t="str">
        <f t="shared" si="16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7"/>
        <v>0</v>
      </c>
      <c r="BL42" s="36"/>
      <c r="BM42" s="32"/>
      <c r="BN42" s="66">
        <f t="shared" si="4"/>
        <v>31</v>
      </c>
      <c r="BO42" s="133" t="str">
        <f t="shared" si="18"/>
        <v/>
      </c>
      <c r="BP42" s="110" t="str">
        <f t="shared" si="19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20"/>
        <v>0</v>
      </c>
      <c r="CG42" s="36"/>
      <c r="CH42" s="32"/>
      <c r="CI42" s="66">
        <f t="shared" si="5"/>
        <v>31</v>
      </c>
      <c r="CJ42" s="133" t="str">
        <f t="shared" si="21"/>
        <v/>
      </c>
      <c r="CK42" s="110" t="str">
        <f t="shared" si="22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3"/>
        <v>0</v>
      </c>
      <c r="DB42" s="36"/>
      <c r="DC42" s="32"/>
      <c r="DD42" s="66">
        <f t="shared" si="6"/>
        <v>31</v>
      </c>
      <c r="DE42" s="133" t="str">
        <f t="shared" si="24"/>
        <v/>
      </c>
      <c r="DF42" s="110" t="str">
        <f t="shared" si="25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6"/>
        <v>0</v>
      </c>
      <c r="DW42" s="36"/>
      <c r="DX42" s="32"/>
      <c r="DY42" s="66">
        <f t="shared" si="7"/>
        <v>31</v>
      </c>
      <c r="DZ42" s="133" t="str">
        <f t="shared" si="27"/>
        <v/>
      </c>
      <c r="EA42" s="110" t="str">
        <f t="shared" si="28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 t="shared" si="29"/>
        <v>0</v>
      </c>
      <c r="ER42" s="36"/>
      <c r="ES42" s="32"/>
      <c r="ET42" s="66">
        <f t="shared" si="8"/>
        <v>31</v>
      </c>
      <c r="EU42" s="133" t="str">
        <f t="shared" si="30"/>
        <v/>
      </c>
      <c r="EV42" s="110" t="str">
        <f t="shared" si="31"/>
        <v/>
      </c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32"/>
        <v>0</v>
      </c>
      <c r="FM42" s="36"/>
      <c r="FN42" s="32"/>
      <c r="FO42" s="66">
        <f t="shared" si="9"/>
        <v>31</v>
      </c>
      <c r="FP42" s="133" t="str">
        <f t="shared" si="33"/>
        <v/>
      </c>
      <c r="FQ42" s="110" t="str">
        <f t="shared" si="34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35"/>
        <v>0</v>
      </c>
      <c r="GH42" s="36"/>
      <c r="GI42" s="32"/>
      <c r="GJ42" s="66">
        <f t="shared" si="10"/>
        <v>31</v>
      </c>
      <c r="GK42" s="133" t="str">
        <f t="shared" si="36"/>
        <v/>
      </c>
      <c r="GL42" s="110" t="str">
        <f t="shared" si="37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38"/>
        <v>0</v>
      </c>
      <c r="HC42" s="36"/>
      <c r="HE42" s="121" t="str">
        <f t="shared" si="11"/>
        <v/>
      </c>
      <c r="HF42" s="121" t="str">
        <f t="shared" si="12"/>
        <v/>
      </c>
    </row>
    <row r="43" spans="2:214" ht="39.950000000000003" hidden="1" customHeight="1" x14ac:dyDescent="0.15">
      <c r="B43" s="32"/>
      <c r="C43" s="66">
        <f t="shared" si="0"/>
        <v>32</v>
      </c>
      <c r="D43" s="73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1"/>
        <v>0</v>
      </c>
      <c r="V43" s="36"/>
      <c r="W43" s="32"/>
      <c r="X43" s="66">
        <f t="shared" si="2"/>
        <v>32</v>
      </c>
      <c r="Y43" s="133" t="str">
        <f t="shared" si="13"/>
        <v/>
      </c>
      <c r="Z43" s="110" t="str">
        <f t="shared" si="14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>COUNTIF($AA43:AO43,"○")</f>
        <v>0</v>
      </c>
      <c r="AQ43" s="36"/>
      <c r="AR43" s="32"/>
      <c r="AS43" s="66">
        <f t="shared" si="3"/>
        <v>32</v>
      </c>
      <c r="AT43" s="133" t="str">
        <f t="shared" si="15"/>
        <v/>
      </c>
      <c r="AU43" s="110" t="str">
        <f t="shared" si="16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7"/>
        <v>0</v>
      </c>
      <c r="BL43" s="36"/>
      <c r="BM43" s="32"/>
      <c r="BN43" s="66">
        <f t="shared" si="4"/>
        <v>32</v>
      </c>
      <c r="BO43" s="133" t="str">
        <f t="shared" si="18"/>
        <v/>
      </c>
      <c r="BP43" s="110" t="str">
        <f t="shared" si="19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20"/>
        <v>0</v>
      </c>
      <c r="CG43" s="36"/>
      <c r="CH43" s="32"/>
      <c r="CI43" s="66">
        <f t="shared" si="5"/>
        <v>32</v>
      </c>
      <c r="CJ43" s="133" t="str">
        <f t="shared" si="21"/>
        <v/>
      </c>
      <c r="CK43" s="110" t="str">
        <f t="shared" si="22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3"/>
        <v>0</v>
      </c>
      <c r="DB43" s="36"/>
      <c r="DC43" s="32"/>
      <c r="DD43" s="66">
        <f t="shared" si="6"/>
        <v>32</v>
      </c>
      <c r="DE43" s="133" t="str">
        <f t="shared" si="24"/>
        <v/>
      </c>
      <c r="DF43" s="110" t="str">
        <f t="shared" si="25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6"/>
        <v>0</v>
      </c>
      <c r="DW43" s="36"/>
      <c r="DX43" s="32"/>
      <c r="DY43" s="66">
        <f t="shared" si="7"/>
        <v>32</v>
      </c>
      <c r="DZ43" s="133" t="str">
        <f t="shared" si="27"/>
        <v/>
      </c>
      <c r="EA43" s="110" t="str">
        <f t="shared" si="28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 t="shared" si="29"/>
        <v>0</v>
      </c>
      <c r="ER43" s="36"/>
      <c r="ES43" s="32"/>
      <c r="ET43" s="66">
        <f t="shared" si="8"/>
        <v>32</v>
      </c>
      <c r="EU43" s="133" t="str">
        <f t="shared" si="30"/>
        <v/>
      </c>
      <c r="EV43" s="110" t="str">
        <f t="shared" si="31"/>
        <v/>
      </c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32"/>
        <v>0</v>
      </c>
      <c r="FM43" s="36"/>
      <c r="FN43" s="32"/>
      <c r="FO43" s="66">
        <f t="shared" si="9"/>
        <v>32</v>
      </c>
      <c r="FP43" s="133" t="str">
        <f t="shared" si="33"/>
        <v/>
      </c>
      <c r="FQ43" s="110" t="str">
        <f t="shared" si="34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35"/>
        <v>0</v>
      </c>
      <c r="GH43" s="36"/>
      <c r="GI43" s="32"/>
      <c r="GJ43" s="66">
        <f t="shared" si="10"/>
        <v>32</v>
      </c>
      <c r="GK43" s="133" t="str">
        <f t="shared" si="36"/>
        <v/>
      </c>
      <c r="GL43" s="110" t="str">
        <f t="shared" si="37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38"/>
        <v>0</v>
      </c>
      <c r="HC43" s="36"/>
      <c r="HE43" s="121" t="str">
        <f t="shared" si="11"/>
        <v/>
      </c>
      <c r="HF43" s="121" t="str">
        <f t="shared" si="12"/>
        <v/>
      </c>
    </row>
    <row r="44" spans="2:214" ht="39.950000000000003" hidden="1" customHeight="1" x14ac:dyDescent="0.15">
      <c r="B44" s="32"/>
      <c r="C44" s="66">
        <f t="shared" si="0"/>
        <v>33</v>
      </c>
      <c r="D44" s="73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1"/>
        <v>0</v>
      </c>
      <c r="V44" s="36"/>
      <c r="W44" s="32"/>
      <c r="X44" s="66">
        <f t="shared" si="2"/>
        <v>33</v>
      </c>
      <c r="Y44" s="133" t="str">
        <f t="shared" si="13"/>
        <v/>
      </c>
      <c r="Z44" s="110" t="str">
        <f t="shared" si="14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>COUNTIF($AA44:AO44,"○")</f>
        <v>0</v>
      </c>
      <c r="AQ44" s="36"/>
      <c r="AR44" s="32"/>
      <c r="AS44" s="66">
        <f t="shared" si="3"/>
        <v>33</v>
      </c>
      <c r="AT44" s="133" t="str">
        <f t="shared" si="15"/>
        <v/>
      </c>
      <c r="AU44" s="110" t="str">
        <f t="shared" si="16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7"/>
        <v>0</v>
      </c>
      <c r="BL44" s="36"/>
      <c r="BM44" s="32"/>
      <c r="BN44" s="66">
        <f t="shared" si="4"/>
        <v>33</v>
      </c>
      <c r="BO44" s="133" t="str">
        <f t="shared" si="18"/>
        <v/>
      </c>
      <c r="BP44" s="110" t="str">
        <f t="shared" si="19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20"/>
        <v>0</v>
      </c>
      <c r="CG44" s="36"/>
      <c r="CH44" s="32"/>
      <c r="CI44" s="66">
        <f t="shared" si="5"/>
        <v>33</v>
      </c>
      <c r="CJ44" s="133" t="str">
        <f t="shared" si="21"/>
        <v/>
      </c>
      <c r="CK44" s="110" t="str">
        <f t="shared" si="22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3"/>
        <v>0</v>
      </c>
      <c r="DB44" s="36"/>
      <c r="DC44" s="32"/>
      <c r="DD44" s="66">
        <f t="shared" si="6"/>
        <v>33</v>
      </c>
      <c r="DE44" s="133" t="str">
        <f t="shared" si="24"/>
        <v/>
      </c>
      <c r="DF44" s="110" t="str">
        <f t="shared" si="25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6"/>
        <v>0</v>
      </c>
      <c r="DW44" s="36"/>
      <c r="DX44" s="32"/>
      <c r="DY44" s="66">
        <f t="shared" si="7"/>
        <v>33</v>
      </c>
      <c r="DZ44" s="133" t="str">
        <f t="shared" si="27"/>
        <v/>
      </c>
      <c r="EA44" s="110" t="str">
        <f t="shared" si="28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 t="shared" si="29"/>
        <v>0</v>
      </c>
      <c r="ER44" s="36"/>
      <c r="ES44" s="32"/>
      <c r="ET44" s="66">
        <f t="shared" si="8"/>
        <v>33</v>
      </c>
      <c r="EU44" s="133" t="str">
        <f t="shared" si="30"/>
        <v/>
      </c>
      <c r="EV44" s="110" t="str">
        <f t="shared" si="31"/>
        <v/>
      </c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32"/>
        <v>0</v>
      </c>
      <c r="FM44" s="36"/>
      <c r="FN44" s="32"/>
      <c r="FO44" s="66">
        <f t="shared" si="9"/>
        <v>33</v>
      </c>
      <c r="FP44" s="133" t="str">
        <f t="shared" si="33"/>
        <v/>
      </c>
      <c r="FQ44" s="110" t="str">
        <f t="shared" si="34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35"/>
        <v>0</v>
      </c>
      <c r="GH44" s="36"/>
      <c r="GI44" s="32"/>
      <c r="GJ44" s="66">
        <f t="shared" si="10"/>
        <v>33</v>
      </c>
      <c r="GK44" s="133" t="str">
        <f t="shared" si="36"/>
        <v/>
      </c>
      <c r="GL44" s="110" t="str">
        <f t="shared" si="37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38"/>
        <v>0</v>
      </c>
      <c r="HC44" s="36"/>
      <c r="HE44" s="121" t="str">
        <f t="shared" si="11"/>
        <v/>
      </c>
      <c r="HF44" s="121" t="str">
        <f t="shared" si="12"/>
        <v/>
      </c>
    </row>
    <row r="45" spans="2:214" ht="39.950000000000003" hidden="1" customHeight="1" x14ac:dyDescent="0.15">
      <c r="B45" s="32"/>
      <c r="C45" s="66">
        <f t="shared" si="0"/>
        <v>34</v>
      </c>
      <c r="D45" s="73"/>
      <c r="E45" s="68"/>
      <c r="F45" s="75"/>
      <c r="G45" s="76"/>
      <c r="H45" s="76"/>
      <c r="I45" s="76"/>
      <c r="J45" s="76"/>
      <c r="K45" s="76"/>
      <c r="L45" s="76"/>
      <c r="M45" s="76"/>
      <c r="N45" s="76"/>
      <c r="O45" s="77"/>
      <c r="P45" s="77"/>
      <c r="Q45" s="77"/>
      <c r="R45" s="77"/>
      <c r="S45" s="77"/>
      <c r="T45" s="78"/>
      <c r="U45" s="137">
        <f t="shared" si="1"/>
        <v>0</v>
      </c>
      <c r="V45" s="36"/>
      <c r="W45" s="32"/>
      <c r="X45" s="66">
        <f t="shared" si="2"/>
        <v>34</v>
      </c>
      <c r="Y45" s="133" t="str">
        <f t="shared" si="13"/>
        <v/>
      </c>
      <c r="Z45" s="110" t="str">
        <f t="shared" si="14"/>
        <v/>
      </c>
      <c r="AA45" s="75"/>
      <c r="AB45" s="76"/>
      <c r="AC45" s="76"/>
      <c r="AD45" s="76"/>
      <c r="AE45" s="76"/>
      <c r="AF45" s="76"/>
      <c r="AG45" s="76"/>
      <c r="AH45" s="76"/>
      <c r="AI45" s="76"/>
      <c r="AJ45" s="77"/>
      <c r="AK45" s="77"/>
      <c r="AL45" s="77"/>
      <c r="AM45" s="77"/>
      <c r="AN45" s="77"/>
      <c r="AO45" s="78"/>
      <c r="AP45" s="135">
        <f>COUNTIF($AA45:AO45,"○")</f>
        <v>0</v>
      </c>
      <c r="AQ45" s="36"/>
      <c r="AR45" s="32"/>
      <c r="AS45" s="66">
        <f t="shared" si="3"/>
        <v>34</v>
      </c>
      <c r="AT45" s="133" t="str">
        <f t="shared" si="15"/>
        <v/>
      </c>
      <c r="AU45" s="110" t="str">
        <f t="shared" si="16"/>
        <v/>
      </c>
      <c r="AV45" s="75"/>
      <c r="AW45" s="76"/>
      <c r="AX45" s="76"/>
      <c r="AY45" s="76"/>
      <c r="AZ45" s="76"/>
      <c r="BA45" s="76"/>
      <c r="BB45" s="76"/>
      <c r="BC45" s="76"/>
      <c r="BD45" s="76"/>
      <c r="BE45" s="77"/>
      <c r="BF45" s="77"/>
      <c r="BG45" s="77"/>
      <c r="BH45" s="77"/>
      <c r="BI45" s="77"/>
      <c r="BJ45" s="78"/>
      <c r="BK45" s="135">
        <f t="shared" si="17"/>
        <v>0</v>
      </c>
      <c r="BL45" s="36"/>
      <c r="BM45" s="32"/>
      <c r="BN45" s="66">
        <f t="shared" si="4"/>
        <v>34</v>
      </c>
      <c r="BO45" s="133" t="str">
        <f t="shared" si="18"/>
        <v/>
      </c>
      <c r="BP45" s="110" t="str">
        <f t="shared" si="19"/>
        <v/>
      </c>
      <c r="BQ45" s="75"/>
      <c r="BR45" s="76"/>
      <c r="BS45" s="76"/>
      <c r="BT45" s="76"/>
      <c r="BU45" s="76"/>
      <c r="BV45" s="76"/>
      <c r="BW45" s="76"/>
      <c r="BX45" s="76"/>
      <c r="BY45" s="76"/>
      <c r="BZ45" s="77"/>
      <c r="CA45" s="77"/>
      <c r="CB45" s="77"/>
      <c r="CC45" s="77"/>
      <c r="CD45" s="77"/>
      <c r="CE45" s="78"/>
      <c r="CF45" s="135">
        <f t="shared" si="20"/>
        <v>0</v>
      </c>
      <c r="CG45" s="36"/>
      <c r="CH45" s="32"/>
      <c r="CI45" s="66">
        <f t="shared" si="5"/>
        <v>34</v>
      </c>
      <c r="CJ45" s="133" t="str">
        <f t="shared" si="21"/>
        <v/>
      </c>
      <c r="CK45" s="110" t="str">
        <f t="shared" si="22"/>
        <v/>
      </c>
      <c r="CL45" s="75"/>
      <c r="CM45" s="76"/>
      <c r="CN45" s="76"/>
      <c r="CO45" s="76"/>
      <c r="CP45" s="76"/>
      <c r="CQ45" s="76"/>
      <c r="CR45" s="76"/>
      <c r="CS45" s="76"/>
      <c r="CT45" s="76"/>
      <c r="CU45" s="77"/>
      <c r="CV45" s="77"/>
      <c r="CW45" s="77"/>
      <c r="CX45" s="77"/>
      <c r="CY45" s="77"/>
      <c r="CZ45" s="78"/>
      <c r="DA45" s="135">
        <f t="shared" si="23"/>
        <v>0</v>
      </c>
      <c r="DB45" s="36"/>
      <c r="DC45" s="32"/>
      <c r="DD45" s="66">
        <f t="shared" si="6"/>
        <v>34</v>
      </c>
      <c r="DE45" s="133" t="str">
        <f t="shared" si="24"/>
        <v/>
      </c>
      <c r="DF45" s="110" t="str">
        <f t="shared" si="25"/>
        <v/>
      </c>
      <c r="DG45" s="75"/>
      <c r="DH45" s="76"/>
      <c r="DI45" s="76"/>
      <c r="DJ45" s="76"/>
      <c r="DK45" s="76"/>
      <c r="DL45" s="76"/>
      <c r="DM45" s="76"/>
      <c r="DN45" s="76"/>
      <c r="DO45" s="76"/>
      <c r="DP45" s="77"/>
      <c r="DQ45" s="77"/>
      <c r="DR45" s="77"/>
      <c r="DS45" s="77"/>
      <c r="DT45" s="77"/>
      <c r="DU45" s="78"/>
      <c r="DV45" s="135">
        <f t="shared" si="26"/>
        <v>0</v>
      </c>
      <c r="DW45" s="36"/>
      <c r="DX45" s="32"/>
      <c r="DY45" s="66">
        <f t="shared" si="7"/>
        <v>34</v>
      </c>
      <c r="DZ45" s="133" t="str">
        <f t="shared" si="27"/>
        <v/>
      </c>
      <c r="EA45" s="110" t="str">
        <f t="shared" si="28"/>
        <v/>
      </c>
      <c r="EB45" s="75"/>
      <c r="EC45" s="76"/>
      <c r="ED45" s="76"/>
      <c r="EE45" s="76"/>
      <c r="EF45" s="76"/>
      <c r="EG45" s="76"/>
      <c r="EH45" s="76"/>
      <c r="EI45" s="76"/>
      <c r="EJ45" s="76"/>
      <c r="EK45" s="77"/>
      <c r="EL45" s="77"/>
      <c r="EM45" s="77"/>
      <c r="EN45" s="77"/>
      <c r="EO45" s="77"/>
      <c r="EP45" s="78"/>
      <c r="EQ45" s="135">
        <f t="shared" si="29"/>
        <v>0</v>
      </c>
      <c r="ER45" s="36"/>
      <c r="ES45" s="32"/>
      <c r="ET45" s="66">
        <f t="shared" si="8"/>
        <v>34</v>
      </c>
      <c r="EU45" s="133" t="str">
        <f t="shared" si="30"/>
        <v/>
      </c>
      <c r="EV45" s="110" t="str">
        <f t="shared" si="31"/>
        <v/>
      </c>
      <c r="EW45" s="75"/>
      <c r="EX45" s="76"/>
      <c r="EY45" s="76"/>
      <c r="EZ45" s="76"/>
      <c r="FA45" s="76"/>
      <c r="FB45" s="76"/>
      <c r="FC45" s="76"/>
      <c r="FD45" s="76"/>
      <c r="FE45" s="76"/>
      <c r="FF45" s="77"/>
      <c r="FG45" s="77"/>
      <c r="FH45" s="77"/>
      <c r="FI45" s="77"/>
      <c r="FJ45" s="77"/>
      <c r="FK45" s="78"/>
      <c r="FL45" s="135">
        <f t="shared" si="32"/>
        <v>0</v>
      </c>
      <c r="FM45" s="36"/>
      <c r="FN45" s="32"/>
      <c r="FO45" s="66">
        <f t="shared" si="9"/>
        <v>34</v>
      </c>
      <c r="FP45" s="133" t="str">
        <f t="shared" si="33"/>
        <v/>
      </c>
      <c r="FQ45" s="110" t="str">
        <f t="shared" si="34"/>
        <v/>
      </c>
      <c r="FR45" s="75"/>
      <c r="FS45" s="76"/>
      <c r="FT45" s="76"/>
      <c r="FU45" s="76"/>
      <c r="FV45" s="76"/>
      <c r="FW45" s="76"/>
      <c r="FX45" s="76"/>
      <c r="FY45" s="76"/>
      <c r="FZ45" s="76"/>
      <c r="GA45" s="77"/>
      <c r="GB45" s="77"/>
      <c r="GC45" s="77"/>
      <c r="GD45" s="77"/>
      <c r="GE45" s="77"/>
      <c r="GF45" s="78"/>
      <c r="GG45" s="135">
        <f t="shared" si="35"/>
        <v>0</v>
      </c>
      <c r="GH45" s="36"/>
      <c r="GI45" s="32"/>
      <c r="GJ45" s="66">
        <f t="shared" si="10"/>
        <v>34</v>
      </c>
      <c r="GK45" s="133" t="str">
        <f t="shared" si="36"/>
        <v/>
      </c>
      <c r="GL45" s="110" t="str">
        <f t="shared" si="37"/>
        <v/>
      </c>
      <c r="GM45" s="75"/>
      <c r="GN45" s="76"/>
      <c r="GO45" s="76"/>
      <c r="GP45" s="76"/>
      <c r="GQ45" s="76"/>
      <c r="GR45" s="76"/>
      <c r="GS45" s="76"/>
      <c r="GT45" s="76"/>
      <c r="GU45" s="76"/>
      <c r="GV45" s="77"/>
      <c r="GW45" s="77"/>
      <c r="GX45" s="77"/>
      <c r="GY45" s="77"/>
      <c r="GZ45" s="77"/>
      <c r="HA45" s="78"/>
      <c r="HB45" s="135">
        <f t="shared" si="38"/>
        <v>0</v>
      </c>
      <c r="HC45" s="36"/>
      <c r="HE45" s="121" t="str">
        <f t="shared" si="11"/>
        <v/>
      </c>
      <c r="HF45" s="121" t="str">
        <f t="shared" si="12"/>
        <v/>
      </c>
    </row>
    <row r="46" spans="2:214" ht="39.950000000000003" hidden="1" customHeight="1" x14ac:dyDescent="0.15">
      <c r="B46" s="32"/>
      <c r="C46" s="66">
        <f t="shared" si="0"/>
        <v>35</v>
      </c>
      <c r="D46" s="73"/>
      <c r="E46" s="68"/>
      <c r="F46" s="7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1"/>
        <v>0</v>
      </c>
      <c r="V46" s="36"/>
      <c r="W46" s="32"/>
      <c r="X46" s="66">
        <f t="shared" si="2"/>
        <v>35</v>
      </c>
      <c r="Y46" s="133" t="str">
        <f t="shared" si="13"/>
        <v/>
      </c>
      <c r="Z46" s="110" t="str">
        <f t="shared" si="14"/>
        <v/>
      </c>
      <c r="AA46" s="7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>COUNTIF($AA46:AO46,"○")</f>
        <v>0</v>
      </c>
      <c r="AQ46" s="36"/>
      <c r="AR46" s="32"/>
      <c r="AS46" s="66">
        <f t="shared" si="3"/>
        <v>35</v>
      </c>
      <c r="AT46" s="133" t="str">
        <f t="shared" si="15"/>
        <v/>
      </c>
      <c r="AU46" s="110" t="str">
        <f t="shared" si="16"/>
        <v/>
      </c>
      <c r="AV46" s="7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7"/>
        <v>0</v>
      </c>
      <c r="BL46" s="36"/>
      <c r="BM46" s="32"/>
      <c r="BN46" s="66">
        <f t="shared" si="4"/>
        <v>35</v>
      </c>
      <c r="BO46" s="133" t="str">
        <f t="shared" si="18"/>
        <v/>
      </c>
      <c r="BP46" s="110" t="str">
        <f t="shared" si="19"/>
        <v/>
      </c>
      <c r="BQ46" s="7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20"/>
        <v>0</v>
      </c>
      <c r="CG46" s="36"/>
      <c r="CH46" s="32"/>
      <c r="CI46" s="66">
        <f t="shared" si="5"/>
        <v>35</v>
      </c>
      <c r="CJ46" s="133" t="str">
        <f t="shared" si="21"/>
        <v/>
      </c>
      <c r="CK46" s="110" t="str">
        <f t="shared" si="22"/>
        <v/>
      </c>
      <c r="CL46" s="7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3"/>
        <v>0</v>
      </c>
      <c r="DB46" s="36"/>
      <c r="DC46" s="32"/>
      <c r="DD46" s="66">
        <f t="shared" si="6"/>
        <v>35</v>
      </c>
      <c r="DE46" s="133" t="str">
        <f t="shared" si="24"/>
        <v/>
      </c>
      <c r="DF46" s="110" t="str">
        <f t="shared" si="25"/>
        <v/>
      </c>
      <c r="DG46" s="7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6"/>
        <v>0</v>
      </c>
      <c r="DW46" s="36"/>
      <c r="DX46" s="32"/>
      <c r="DY46" s="66">
        <f t="shared" si="7"/>
        <v>35</v>
      </c>
      <c r="DZ46" s="133" t="str">
        <f t="shared" si="27"/>
        <v/>
      </c>
      <c r="EA46" s="110" t="str">
        <f t="shared" si="28"/>
        <v/>
      </c>
      <c r="EB46" s="7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 t="shared" si="29"/>
        <v>0</v>
      </c>
      <c r="ER46" s="36"/>
      <c r="ES46" s="32"/>
      <c r="ET46" s="66">
        <f t="shared" si="8"/>
        <v>35</v>
      </c>
      <c r="EU46" s="133" t="str">
        <f t="shared" si="30"/>
        <v/>
      </c>
      <c r="EV46" s="110" t="str">
        <f t="shared" si="31"/>
        <v/>
      </c>
      <c r="EW46" s="7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32"/>
        <v>0</v>
      </c>
      <c r="FM46" s="36"/>
      <c r="FN46" s="32"/>
      <c r="FO46" s="66">
        <f t="shared" si="9"/>
        <v>35</v>
      </c>
      <c r="FP46" s="133" t="str">
        <f t="shared" si="33"/>
        <v/>
      </c>
      <c r="FQ46" s="110" t="str">
        <f t="shared" si="34"/>
        <v/>
      </c>
      <c r="FR46" s="7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35"/>
        <v>0</v>
      </c>
      <c r="GH46" s="36"/>
      <c r="GI46" s="32"/>
      <c r="GJ46" s="66">
        <f t="shared" si="10"/>
        <v>35</v>
      </c>
      <c r="GK46" s="133" t="str">
        <f t="shared" si="36"/>
        <v/>
      </c>
      <c r="GL46" s="110" t="str">
        <f t="shared" si="37"/>
        <v/>
      </c>
      <c r="GM46" s="7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38"/>
        <v>0</v>
      </c>
      <c r="HC46" s="36"/>
      <c r="HE46" s="121" t="str">
        <f t="shared" si="11"/>
        <v/>
      </c>
      <c r="HF46" s="121" t="str">
        <f t="shared" si="12"/>
        <v/>
      </c>
    </row>
    <row r="47" spans="2:214" ht="39.950000000000003" hidden="1" customHeight="1" x14ac:dyDescent="0.15">
      <c r="B47" s="32"/>
      <c r="C47" s="66">
        <f t="shared" si="0"/>
        <v>36</v>
      </c>
      <c r="D47" s="73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1"/>
        <v>0</v>
      </c>
      <c r="V47" s="36"/>
      <c r="W47" s="32"/>
      <c r="X47" s="66">
        <f t="shared" si="2"/>
        <v>36</v>
      </c>
      <c r="Y47" s="133" t="str">
        <f t="shared" si="13"/>
        <v/>
      </c>
      <c r="Z47" s="110" t="str">
        <f t="shared" si="14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>COUNTIF($AA47:AO47,"○")</f>
        <v>0</v>
      </c>
      <c r="AQ47" s="36"/>
      <c r="AR47" s="32"/>
      <c r="AS47" s="66">
        <f t="shared" si="3"/>
        <v>36</v>
      </c>
      <c r="AT47" s="133" t="str">
        <f t="shared" si="15"/>
        <v/>
      </c>
      <c r="AU47" s="110" t="str">
        <f t="shared" si="16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7"/>
        <v>0</v>
      </c>
      <c r="BL47" s="36"/>
      <c r="BM47" s="32"/>
      <c r="BN47" s="66">
        <f t="shared" si="4"/>
        <v>36</v>
      </c>
      <c r="BO47" s="133" t="str">
        <f t="shared" si="18"/>
        <v/>
      </c>
      <c r="BP47" s="110" t="str">
        <f t="shared" si="19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20"/>
        <v>0</v>
      </c>
      <c r="CG47" s="36"/>
      <c r="CH47" s="32"/>
      <c r="CI47" s="66">
        <f t="shared" si="5"/>
        <v>36</v>
      </c>
      <c r="CJ47" s="133" t="str">
        <f t="shared" si="21"/>
        <v/>
      </c>
      <c r="CK47" s="110" t="str">
        <f t="shared" si="22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3"/>
        <v>0</v>
      </c>
      <c r="DB47" s="36"/>
      <c r="DC47" s="32"/>
      <c r="DD47" s="66">
        <f t="shared" si="6"/>
        <v>36</v>
      </c>
      <c r="DE47" s="133" t="str">
        <f t="shared" si="24"/>
        <v/>
      </c>
      <c r="DF47" s="110" t="str">
        <f t="shared" si="25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6"/>
        <v>0</v>
      </c>
      <c r="DW47" s="36"/>
      <c r="DX47" s="32"/>
      <c r="DY47" s="66">
        <f t="shared" si="7"/>
        <v>36</v>
      </c>
      <c r="DZ47" s="133" t="str">
        <f t="shared" si="27"/>
        <v/>
      </c>
      <c r="EA47" s="110" t="str">
        <f t="shared" si="28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 t="shared" si="29"/>
        <v>0</v>
      </c>
      <c r="ER47" s="36"/>
      <c r="ES47" s="32"/>
      <c r="ET47" s="66">
        <f t="shared" si="8"/>
        <v>36</v>
      </c>
      <c r="EU47" s="133" t="str">
        <f t="shared" si="30"/>
        <v/>
      </c>
      <c r="EV47" s="110" t="str">
        <f t="shared" si="31"/>
        <v/>
      </c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32"/>
        <v>0</v>
      </c>
      <c r="FM47" s="36"/>
      <c r="FN47" s="32"/>
      <c r="FO47" s="66">
        <f t="shared" si="9"/>
        <v>36</v>
      </c>
      <c r="FP47" s="133" t="str">
        <f t="shared" si="33"/>
        <v/>
      </c>
      <c r="FQ47" s="110" t="str">
        <f t="shared" si="34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35"/>
        <v>0</v>
      </c>
      <c r="GH47" s="36"/>
      <c r="GI47" s="32"/>
      <c r="GJ47" s="66">
        <f t="shared" si="10"/>
        <v>36</v>
      </c>
      <c r="GK47" s="133" t="str">
        <f t="shared" si="36"/>
        <v/>
      </c>
      <c r="GL47" s="110" t="str">
        <f t="shared" si="37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38"/>
        <v>0</v>
      </c>
      <c r="HC47" s="36"/>
      <c r="HE47" s="121" t="str">
        <f t="shared" si="11"/>
        <v/>
      </c>
      <c r="HF47" s="121" t="str">
        <f t="shared" si="12"/>
        <v/>
      </c>
    </row>
    <row r="48" spans="2:214" ht="39.950000000000003" hidden="1" customHeight="1" x14ac:dyDescent="0.15">
      <c r="B48" s="32"/>
      <c r="C48" s="66">
        <f t="shared" si="0"/>
        <v>37</v>
      </c>
      <c r="D48" s="73"/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1"/>
        <v>0</v>
      </c>
      <c r="V48" s="36"/>
      <c r="W48" s="32"/>
      <c r="X48" s="66">
        <f t="shared" si="2"/>
        <v>37</v>
      </c>
      <c r="Y48" s="133" t="str">
        <f t="shared" si="13"/>
        <v/>
      </c>
      <c r="Z48" s="110" t="str">
        <f t="shared" si="14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>COUNTIF($AA48:AO48,"○")</f>
        <v>0</v>
      </c>
      <c r="AQ48" s="36"/>
      <c r="AR48" s="32"/>
      <c r="AS48" s="66">
        <f t="shared" si="3"/>
        <v>37</v>
      </c>
      <c r="AT48" s="133" t="str">
        <f t="shared" si="15"/>
        <v/>
      </c>
      <c r="AU48" s="110" t="str">
        <f t="shared" si="16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7"/>
        <v>0</v>
      </c>
      <c r="BL48" s="36"/>
      <c r="BM48" s="32"/>
      <c r="BN48" s="66">
        <f t="shared" si="4"/>
        <v>37</v>
      </c>
      <c r="BO48" s="133" t="str">
        <f t="shared" si="18"/>
        <v/>
      </c>
      <c r="BP48" s="110" t="str">
        <f t="shared" si="19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20"/>
        <v>0</v>
      </c>
      <c r="CG48" s="36"/>
      <c r="CH48" s="32"/>
      <c r="CI48" s="66">
        <f t="shared" si="5"/>
        <v>37</v>
      </c>
      <c r="CJ48" s="133" t="str">
        <f t="shared" si="21"/>
        <v/>
      </c>
      <c r="CK48" s="110" t="str">
        <f t="shared" si="22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3"/>
        <v>0</v>
      </c>
      <c r="DB48" s="36"/>
      <c r="DC48" s="32"/>
      <c r="DD48" s="66">
        <f t="shared" si="6"/>
        <v>37</v>
      </c>
      <c r="DE48" s="133" t="str">
        <f t="shared" si="24"/>
        <v/>
      </c>
      <c r="DF48" s="110" t="str">
        <f t="shared" si="25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6"/>
        <v>0</v>
      </c>
      <c r="DW48" s="36"/>
      <c r="DX48" s="32"/>
      <c r="DY48" s="66">
        <f t="shared" si="7"/>
        <v>37</v>
      </c>
      <c r="DZ48" s="133" t="str">
        <f t="shared" si="27"/>
        <v/>
      </c>
      <c r="EA48" s="110" t="str">
        <f t="shared" si="28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 t="shared" si="29"/>
        <v>0</v>
      </c>
      <c r="ER48" s="36"/>
      <c r="ES48" s="32"/>
      <c r="ET48" s="66">
        <f t="shared" si="8"/>
        <v>37</v>
      </c>
      <c r="EU48" s="133" t="str">
        <f t="shared" si="30"/>
        <v/>
      </c>
      <c r="EV48" s="110" t="str">
        <f t="shared" si="31"/>
        <v/>
      </c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32"/>
        <v>0</v>
      </c>
      <c r="FM48" s="36"/>
      <c r="FN48" s="32"/>
      <c r="FO48" s="66">
        <f t="shared" si="9"/>
        <v>37</v>
      </c>
      <c r="FP48" s="133" t="str">
        <f t="shared" si="33"/>
        <v/>
      </c>
      <c r="FQ48" s="110" t="str">
        <f t="shared" si="34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35"/>
        <v>0</v>
      </c>
      <c r="GH48" s="36"/>
      <c r="GI48" s="32"/>
      <c r="GJ48" s="66">
        <f t="shared" si="10"/>
        <v>37</v>
      </c>
      <c r="GK48" s="133" t="str">
        <f t="shared" si="36"/>
        <v/>
      </c>
      <c r="GL48" s="110" t="str">
        <f t="shared" si="37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38"/>
        <v>0</v>
      </c>
      <c r="HC48" s="36"/>
      <c r="HE48" s="121" t="str">
        <f t="shared" si="11"/>
        <v/>
      </c>
      <c r="HF48" s="121" t="str">
        <f t="shared" si="12"/>
        <v/>
      </c>
    </row>
    <row r="49" spans="2:214" ht="39.950000000000003" hidden="1" customHeight="1" x14ac:dyDescent="0.15">
      <c r="B49" s="32"/>
      <c r="C49" s="66">
        <f t="shared" si="0"/>
        <v>38</v>
      </c>
      <c r="D49" s="73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1"/>
        <v>0</v>
      </c>
      <c r="V49" s="36"/>
      <c r="W49" s="32"/>
      <c r="X49" s="66">
        <f t="shared" si="2"/>
        <v>38</v>
      </c>
      <c r="Y49" s="133" t="str">
        <f t="shared" si="13"/>
        <v/>
      </c>
      <c r="Z49" s="110" t="str">
        <f t="shared" si="14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>COUNTIF($AA49:AO49,"○")</f>
        <v>0</v>
      </c>
      <c r="AQ49" s="36"/>
      <c r="AR49" s="32"/>
      <c r="AS49" s="66">
        <f t="shared" si="3"/>
        <v>38</v>
      </c>
      <c r="AT49" s="133" t="str">
        <f t="shared" si="15"/>
        <v/>
      </c>
      <c r="AU49" s="110" t="str">
        <f t="shared" si="16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7"/>
        <v>0</v>
      </c>
      <c r="BL49" s="36"/>
      <c r="BM49" s="32"/>
      <c r="BN49" s="66">
        <f t="shared" si="4"/>
        <v>38</v>
      </c>
      <c r="BO49" s="133" t="str">
        <f t="shared" si="18"/>
        <v/>
      </c>
      <c r="BP49" s="110" t="str">
        <f t="shared" si="19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20"/>
        <v>0</v>
      </c>
      <c r="CG49" s="36"/>
      <c r="CH49" s="32"/>
      <c r="CI49" s="66">
        <f t="shared" si="5"/>
        <v>38</v>
      </c>
      <c r="CJ49" s="133" t="str">
        <f t="shared" si="21"/>
        <v/>
      </c>
      <c r="CK49" s="110" t="str">
        <f t="shared" si="22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3"/>
        <v>0</v>
      </c>
      <c r="DB49" s="36"/>
      <c r="DC49" s="32"/>
      <c r="DD49" s="66">
        <f t="shared" si="6"/>
        <v>38</v>
      </c>
      <c r="DE49" s="133" t="str">
        <f t="shared" si="24"/>
        <v/>
      </c>
      <c r="DF49" s="110" t="str">
        <f t="shared" si="25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6"/>
        <v>0</v>
      </c>
      <c r="DW49" s="36"/>
      <c r="DX49" s="32"/>
      <c r="DY49" s="66">
        <f t="shared" si="7"/>
        <v>38</v>
      </c>
      <c r="DZ49" s="133" t="str">
        <f t="shared" si="27"/>
        <v/>
      </c>
      <c r="EA49" s="110" t="str">
        <f t="shared" si="28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 t="shared" si="29"/>
        <v>0</v>
      </c>
      <c r="ER49" s="36"/>
      <c r="ES49" s="32"/>
      <c r="ET49" s="66">
        <f t="shared" si="8"/>
        <v>38</v>
      </c>
      <c r="EU49" s="133" t="str">
        <f t="shared" si="30"/>
        <v/>
      </c>
      <c r="EV49" s="110" t="str">
        <f t="shared" si="31"/>
        <v/>
      </c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32"/>
        <v>0</v>
      </c>
      <c r="FM49" s="36"/>
      <c r="FN49" s="32"/>
      <c r="FO49" s="66">
        <f t="shared" si="9"/>
        <v>38</v>
      </c>
      <c r="FP49" s="133" t="str">
        <f t="shared" si="33"/>
        <v/>
      </c>
      <c r="FQ49" s="110" t="str">
        <f t="shared" si="34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35"/>
        <v>0</v>
      </c>
      <c r="GH49" s="36"/>
      <c r="GI49" s="32"/>
      <c r="GJ49" s="66">
        <f t="shared" si="10"/>
        <v>38</v>
      </c>
      <c r="GK49" s="133" t="str">
        <f t="shared" si="36"/>
        <v/>
      </c>
      <c r="GL49" s="110" t="str">
        <f t="shared" si="37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38"/>
        <v>0</v>
      </c>
      <c r="HC49" s="36"/>
      <c r="HE49" s="121" t="str">
        <f t="shared" si="11"/>
        <v/>
      </c>
      <c r="HF49" s="121" t="str">
        <f t="shared" si="12"/>
        <v/>
      </c>
    </row>
    <row r="50" spans="2:214" ht="39.950000000000003" hidden="1" customHeight="1" x14ac:dyDescent="0.15">
      <c r="B50" s="32"/>
      <c r="C50" s="66">
        <f t="shared" si="0"/>
        <v>39</v>
      </c>
      <c r="D50" s="73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1"/>
        <v>0</v>
      </c>
      <c r="V50" s="36"/>
      <c r="W50" s="32"/>
      <c r="X50" s="66">
        <f t="shared" si="2"/>
        <v>39</v>
      </c>
      <c r="Y50" s="133" t="str">
        <f t="shared" si="13"/>
        <v/>
      </c>
      <c r="Z50" s="110" t="str">
        <f t="shared" si="14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>COUNTIF($AA50:AO50,"○")</f>
        <v>0</v>
      </c>
      <c r="AQ50" s="36"/>
      <c r="AR50" s="32"/>
      <c r="AS50" s="66">
        <f t="shared" si="3"/>
        <v>39</v>
      </c>
      <c r="AT50" s="133" t="str">
        <f t="shared" si="15"/>
        <v/>
      </c>
      <c r="AU50" s="110" t="str">
        <f t="shared" si="16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7"/>
        <v>0</v>
      </c>
      <c r="BL50" s="36"/>
      <c r="BM50" s="32"/>
      <c r="BN50" s="66">
        <f t="shared" si="4"/>
        <v>39</v>
      </c>
      <c r="BO50" s="133" t="str">
        <f t="shared" si="18"/>
        <v/>
      </c>
      <c r="BP50" s="110" t="str">
        <f t="shared" si="19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20"/>
        <v>0</v>
      </c>
      <c r="CG50" s="36"/>
      <c r="CH50" s="32"/>
      <c r="CI50" s="66">
        <f t="shared" si="5"/>
        <v>39</v>
      </c>
      <c r="CJ50" s="133" t="str">
        <f t="shared" si="21"/>
        <v/>
      </c>
      <c r="CK50" s="110" t="str">
        <f t="shared" si="22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3"/>
        <v>0</v>
      </c>
      <c r="DB50" s="36"/>
      <c r="DC50" s="32"/>
      <c r="DD50" s="66">
        <f t="shared" si="6"/>
        <v>39</v>
      </c>
      <c r="DE50" s="133" t="str">
        <f t="shared" si="24"/>
        <v/>
      </c>
      <c r="DF50" s="110" t="str">
        <f t="shared" si="25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6"/>
        <v>0</v>
      </c>
      <c r="DW50" s="36"/>
      <c r="DX50" s="32"/>
      <c r="DY50" s="66">
        <f t="shared" si="7"/>
        <v>39</v>
      </c>
      <c r="DZ50" s="133" t="str">
        <f t="shared" si="27"/>
        <v/>
      </c>
      <c r="EA50" s="110" t="str">
        <f t="shared" si="28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 t="shared" si="29"/>
        <v>0</v>
      </c>
      <c r="ER50" s="36"/>
      <c r="ES50" s="32"/>
      <c r="ET50" s="66">
        <f t="shared" si="8"/>
        <v>39</v>
      </c>
      <c r="EU50" s="133" t="str">
        <f t="shared" si="30"/>
        <v/>
      </c>
      <c r="EV50" s="110" t="str">
        <f t="shared" si="31"/>
        <v/>
      </c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32"/>
        <v>0</v>
      </c>
      <c r="FM50" s="36"/>
      <c r="FN50" s="32"/>
      <c r="FO50" s="66">
        <f t="shared" si="9"/>
        <v>39</v>
      </c>
      <c r="FP50" s="133" t="str">
        <f t="shared" si="33"/>
        <v/>
      </c>
      <c r="FQ50" s="110" t="str">
        <f t="shared" si="34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35"/>
        <v>0</v>
      </c>
      <c r="GH50" s="36"/>
      <c r="GI50" s="32"/>
      <c r="GJ50" s="66">
        <f t="shared" si="10"/>
        <v>39</v>
      </c>
      <c r="GK50" s="133" t="str">
        <f t="shared" si="36"/>
        <v/>
      </c>
      <c r="GL50" s="110" t="str">
        <f t="shared" si="37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38"/>
        <v>0</v>
      </c>
      <c r="HC50" s="36"/>
      <c r="HE50" s="121" t="str">
        <f t="shared" si="11"/>
        <v/>
      </c>
      <c r="HF50" s="121" t="str">
        <f t="shared" si="12"/>
        <v/>
      </c>
    </row>
    <row r="51" spans="2:214" ht="39.950000000000003" hidden="1" customHeight="1" x14ac:dyDescent="0.15">
      <c r="B51" s="32"/>
      <c r="C51" s="66">
        <f t="shared" si="0"/>
        <v>40</v>
      </c>
      <c r="D51" s="73"/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1"/>
        <v>0</v>
      </c>
      <c r="V51" s="36"/>
      <c r="W51" s="32"/>
      <c r="X51" s="66">
        <f t="shared" si="2"/>
        <v>40</v>
      </c>
      <c r="Y51" s="133" t="str">
        <f t="shared" si="13"/>
        <v/>
      </c>
      <c r="Z51" s="110" t="str">
        <f t="shared" si="14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>COUNTIF($AA51:AO51,"○")</f>
        <v>0</v>
      </c>
      <c r="AQ51" s="36"/>
      <c r="AR51" s="32"/>
      <c r="AS51" s="66">
        <f t="shared" si="3"/>
        <v>40</v>
      </c>
      <c r="AT51" s="133" t="str">
        <f t="shared" si="15"/>
        <v/>
      </c>
      <c r="AU51" s="110" t="str">
        <f t="shared" si="16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7"/>
        <v>0</v>
      </c>
      <c r="BL51" s="36"/>
      <c r="BM51" s="32"/>
      <c r="BN51" s="66">
        <f t="shared" si="4"/>
        <v>40</v>
      </c>
      <c r="BO51" s="133" t="str">
        <f t="shared" si="18"/>
        <v/>
      </c>
      <c r="BP51" s="110" t="str">
        <f t="shared" si="19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20"/>
        <v>0</v>
      </c>
      <c r="CG51" s="36"/>
      <c r="CH51" s="32"/>
      <c r="CI51" s="66">
        <f t="shared" si="5"/>
        <v>40</v>
      </c>
      <c r="CJ51" s="133" t="str">
        <f t="shared" si="21"/>
        <v/>
      </c>
      <c r="CK51" s="110" t="str">
        <f t="shared" si="22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3"/>
        <v>0</v>
      </c>
      <c r="DB51" s="36"/>
      <c r="DC51" s="32"/>
      <c r="DD51" s="66">
        <f t="shared" si="6"/>
        <v>40</v>
      </c>
      <c r="DE51" s="133" t="str">
        <f t="shared" si="24"/>
        <v/>
      </c>
      <c r="DF51" s="110" t="str">
        <f t="shared" si="25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6"/>
        <v>0</v>
      </c>
      <c r="DW51" s="36"/>
      <c r="DX51" s="32"/>
      <c r="DY51" s="66">
        <f t="shared" si="7"/>
        <v>40</v>
      </c>
      <c r="DZ51" s="133" t="str">
        <f t="shared" si="27"/>
        <v/>
      </c>
      <c r="EA51" s="110" t="str">
        <f t="shared" si="28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 t="shared" si="29"/>
        <v>0</v>
      </c>
      <c r="ER51" s="36"/>
      <c r="ES51" s="32"/>
      <c r="ET51" s="66">
        <f t="shared" si="8"/>
        <v>40</v>
      </c>
      <c r="EU51" s="133" t="str">
        <f t="shared" si="30"/>
        <v/>
      </c>
      <c r="EV51" s="110" t="str">
        <f t="shared" si="31"/>
        <v/>
      </c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32"/>
        <v>0</v>
      </c>
      <c r="FM51" s="36"/>
      <c r="FN51" s="32"/>
      <c r="FO51" s="66">
        <f t="shared" si="9"/>
        <v>40</v>
      </c>
      <c r="FP51" s="133" t="str">
        <f t="shared" si="33"/>
        <v/>
      </c>
      <c r="FQ51" s="110" t="str">
        <f t="shared" si="34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35"/>
        <v>0</v>
      </c>
      <c r="GH51" s="36"/>
      <c r="GI51" s="32"/>
      <c r="GJ51" s="66">
        <f t="shared" si="10"/>
        <v>40</v>
      </c>
      <c r="GK51" s="133" t="str">
        <f t="shared" si="36"/>
        <v/>
      </c>
      <c r="GL51" s="110" t="str">
        <f t="shared" si="37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38"/>
        <v>0</v>
      </c>
      <c r="HC51" s="36"/>
      <c r="HE51" s="121" t="str">
        <f t="shared" si="11"/>
        <v/>
      </c>
      <c r="HF51" s="121" t="str">
        <f t="shared" si="12"/>
        <v/>
      </c>
    </row>
    <row r="52" spans="2:214" ht="39.950000000000003" hidden="1" customHeight="1" x14ac:dyDescent="0.15">
      <c r="B52" s="32"/>
      <c r="C52" s="66">
        <f t="shared" si="0"/>
        <v>41</v>
      </c>
      <c r="D52" s="73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1"/>
        <v>0</v>
      </c>
      <c r="V52" s="36"/>
      <c r="W52" s="32"/>
      <c r="X52" s="66">
        <f t="shared" si="2"/>
        <v>41</v>
      </c>
      <c r="Y52" s="133" t="str">
        <f t="shared" si="13"/>
        <v/>
      </c>
      <c r="Z52" s="110" t="str">
        <f t="shared" si="14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>COUNTIF($AA52:AO52,"○")</f>
        <v>0</v>
      </c>
      <c r="AQ52" s="36"/>
      <c r="AR52" s="32"/>
      <c r="AS52" s="66">
        <f t="shared" si="3"/>
        <v>41</v>
      </c>
      <c r="AT52" s="133" t="str">
        <f t="shared" si="15"/>
        <v/>
      </c>
      <c r="AU52" s="110" t="str">
        <f t="shared" si="16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7"/>
        <v>0</v>
      </c>
      <c r="BL52" s="36"/>
      <c r="BM52" s="32"/>
      <c r="BN52" s="66">
        <f t="shared" si="4"/>
        <v>41</v>
      </c>
      <c r="BO52" s="133" t="str">
        <f t="shared" si="18"/>
        <v/>
      </c>
      <c r="BP52" s="110" t="str">
        <f t="shared" si="19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20"/>
        <v>0</v>
      </c>
      <c r="CG52" s="36"/>
      <c r="CH52" s="32"/>
      <c r="CI52" s="66">
        <f t="shared" si="5"/>
        <v>41</v>
      </c>
      <c r="CJ52" s="133" t="str">
        <f t="shared" si="21"/>
        <v/>
      </c>
      <c r="CK52" s="110" t="str">
        <f t="shared" si="22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3"/>
        <v>0</v>
      </c>
      <c r="DB52" s="36"/>
      <c r="DC52" s="32"/>
      <c r="DD52" s="66">
        <f t="shared" si="6"/>
        <v>41</v>
      </c>
      <c r="DE52" s="133" t="str">
        <f t="shared" si="24"/>
        <v/>
      </c>
      <c r="DF52" s="110" t="str">
        <f t="shared" si="25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6"/>
        <v>0</v>
      </c>
      <c r="DW52" s="36"/>
      <c r="DX52" s="32"/>
      <c r="DY52" s="66">
        <f t="shared" si="7"/>
        <v>41</v>
      </c>
      <c r="DZ52" s="133" t="str">
        <f t="shared" si="27"/>
        <v/>
      </c>
      <c r="EA52" s="110" t="str">
        <f t="shared" si="28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 t="shared" si="29"/>
        <v>0</v>
      </c>
      <c r="ER52" s="36"/>
      <c r="ES52" s="32"/>
      <c r="ET52" s="66">
        <f t="shared" si="8"/>
        <v>41</v>
      </c>
      <c r="EU52" s="133" t="str">
        <f t="shared" si="30"/>
        <v/>
      </c>
      <c r="EV52" s="110" t="str">
        <f t="shared" si="31"/>
        <v/>
      </c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32"/>
        <v>0</v>
      </c>
      <c r="FM52" s="36"/>
      <c r="FN52" s="32"/>
      <c r="FO52" s="66">
        <f t="shared" si="9"/>
        <v>41</v>
      </c>
      <c r="FP52" s="133" t="str">
        <f t="shared" si="33"/>
        <v/>
      </c>
      <c r="FQ52" s="110" t="str">
        <f t="shared" si="34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35"/>
        <v>0</v>
      </c>
      <c r="GH52" s="36"/>
      <c r="GI52" s="32"/>
      <c r="GJ52" s="66">
        <f t="shared" si="10"/>
        <v>41</v>
      </c>
      <c r="GK52" s="133" t="str">
        <f t="shared" si="36"/>
        <v/>
      </c>
      <c r="GL52" s="110" t="str">
        <f t="shared" si="37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38"/>
        <v>0</v>
      </c>
      <c r="HC52" s="36"/>
      <c r="HE52" s="121" t="str">
        <f t="shared" si="11"/>
        <v/>
      </c>
      <c r="HF52" s="121" t="str">
        <f t="shared" si="12"/>
        <v/>
      </c>
    </row>
    <row r="53" spans="2:214" ht="39.950000000000003" hidden="1" customHeight="1" x14ac:dyDescent="0.15">
      <c r="B53" s="32"/>
      <c r="C53" s="66">
        <f t="shared" si="0"/>
        <v>42</v>
      </c>
      <c r="D53" s="73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1"/>
        <v>0</v>
      </c>
      <c r="V53" s="36"/>
      <c r="W53" s="32"/>
      <c r="X53" s="66">
        <f t="shared" si="2"/>
        <v>42</v>
      </c>
      <c r="Y53" s="133" t="str">
        <f t="shared" si="13"/>
        <v/>
      </c>
      <c r="Z53" s="110" t="str">
        <f t="shared" si="14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>COUNTIF($AA53:AO53,"○")</f>
        <v>0</v>
      </c>
      <c r="AQ53" s="36"/>
      <c r="AR53" s="32"/>
      <c r="AS53" s="66">
        <f t="shared" si="3"/>
        <v>42</v>
      </c>
      <c r="AT53" s="133" t="str">
        <f t="shared" si="15"/>
        <v/>
      </c>
      <c r="AU53" s="110" t="str">
        <f t="shared" si="16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7"/>
        <v>0</v>
      </c>
      <c r="BL53" s="36"/>
      <c r="BM53" s="32"/>
      <c r="BN53" s="66">
        <f t="shared" si="4"/>
        <v>42</v>
      </c>
      <c r="BO53" s="133" t="str">
        <f t="shared" si="18"/>
        <v/>
      </c>
      <c r="BP53" s="110" t="str">
        <f t="shared" si="19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20"/>
        <v>0</v>
      </c>
      <c r="CG53" s="36"/>
      <c r="CH53" s="32"/>
      <c r="CI53" s="66">
        <f t="shared" si="5"/>
        <v>42</v>
      </c>
      <c r="CJ53" s="133" t="str">
        <f t="shared" si="21"/>
        <v/>
      </c>
      <c r="CK53" s="110" t="str">
        <f t="shared" si="22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3"/>
        <v>0</v>
      </c>
      <c r="DB53" s="36"/>
      <c r="DC53" s="32"/>
      <c r="DD53" s="66">
        <f t="shared" si="6"/>
        <v>42</v>
      </c>
      <c r="DE53" s="133" t="str">
        <f t="shared" si="24"/>
        <v/>
      </c>
      <c r="DF53" s="110" t="str">
        <f t="shared" si="25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6"/>
        <v>0</v>
      </c>
      <c r="DW53" s="36"/>
      <c r="DX53" s="32"/>
      <c r="DY53" s="66">
        <f t="shared" si="7"/>
        <v>42</v>
      </c>
      <c r="DZ53" s="133" t="str">
        <f t="shared" si="27"/>
        <v/>
      </c>
      <c r="EA53" s="110" t="str">
        <f t="shared" si="28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 t="shared" si="29"/>
        <v>0</v>
      </c>
      <c r="ER53" s="36"/>
      <c r="ES53" s="32"/>
      <c r="ET53" s="66">
        <f t="shared" si="8"/>
        <v>42</v>
      </c>
      <c r="EU53" s="133" t="str">
        <f t="shared" si="30"/>
        <v/>
      </c>
      <c r="EV53" s="110" t="str">
        <f t="shared" si="31"/>
        <v/>
      </c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32"/>
        <v>0</v>
      </c>
      <c r="FM53" s="36"/>
      <c r="FN53" s="32"/>
      <c r="FO53" s="66">
        <f t="shared" si="9"/>
        <v>42</v>
      </c>
      <c r="FP53" s="133" t="str">
        <f t="shared" si="33"/>
        <v/>
      </c>
      <c r="FQ53" s="110" t="str">
        <f t="shared" si="34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35"/>
        <v>0</v>
      </c>
      <c r="GH53" s="36"/>
      <c r="GI53" s="32"/>
      <c r="GJ53" s="66">
        <f t="shared" si="10"/>
        <v>42</v>
      </c>
      <c r="GK53" s="133" t="str">
        <f t="shared" si="36"/>
        <v/>
      </c>
      <c r="GL53" s="110" t="str">
        <f t="shared" si="37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38"/>
        <v>0</v>
      </c>
      <c r="HC53" s="36"/>
      <c r="HE53" s="121" t="str">
        <f t="shared" si="11"/>
        <v/>
      </c>
      <c r="HF53" s="121" t="str">
        <f t="shared" si="12"/>
        <v/>
      </c>
    </row>
    <row r="54" spans="2:214" ht="39.950000000000003" hidden="1" customHeight="1" x14ac:dyDescent="0.15">
      <c r="B54" s="32"/>
      <c r="C54" s="66">
        <f t="shared" si="0"/>
        <v>43</v>
      </c>
      <c r="D54" s="73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1"/>
        <v>0</v>
      </c>
      <c r="V54" s="36"/>
      <c r="W54" s="32"/>
      <c r="X54" s="66">
        <f t="shared" si="2"/>
        <v>43</v>
      </c>
      <c r="Y54" s="133" t="str">
        <f t="shared" si="13"/>
        <v/>
      </c>
      <c r="Z54" s="110" t="str">
        <f t="shared" si="14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>COUNTIF($AA54:AO54,"○")</f>
        <v>0</v>
      </c>
      <c r="AQ54" s="36"/>
      <c r="AR54" s="32"/>
      <c r="AS54" s="66">
        <f t="shared" si="3"/>
        <v>43</v>
      </c>
      <c r="AT54" s="133" t="str">
        <f t="shared" si="15"/>
        <v/>
      </c>
      <c r="AU54" s="110" t="str">
        <f t="shared" si="16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7"/>
        <v>0</v>
      </c>
      <c r="BL54" s="36"/>
      <c r="BM54" s="32"/>
      <c r="BN54" s="66">
        <f t="shared" si="4"/>
        <v>43</v>
      </c>
      <c r="BO54" s="133" t="str">
        <f t="shared" si="18"/>
        <v/>
      </c>
      <c r="BP54" s="110" t="str">
        <f t="shared" si="19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20"/>
        <v>0</v>
      </c>
      <c r="CG54" s="36"/>
      <c r="CH54" s="32"/>
      <c r="CI54" s="66">
        <f t="shared" si="5"/>
        <v>43</v>
      </c>
      <c r="CJ54" s="133" t="str">
        <f t="shared" si="21"/>
        <v/>
      </c>
      <c r="CK54" s="110" t="str">
        <f t="shared" si="22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3"/>
        <v>0</v>
      </c>
      <c r="DB54" s="36"/>
      <c r="DC54" s="32"/>
      <c r="DD54" s="66">
        <f t="shared" si="6"/>
        <v>43</v>
      </c>
      <c r="DE54" s="133" t="str">
        <f t="shared" si="24"/>
        <v/>
      </c>
      <c r="DF54" s="110" t="str">
        <f t="shared" si="25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6"/>
        <v>0</v>
      </c>
      <c r="DW54" s="36"/>
      <c r="DX54" s="32"/>
      <c r="DY54" s="66">
        <f t="shared" si="7"/>
        <v>43</v>
      </c>
      <c r="DZ54" s="133" t="str">
        <f t="shared" si="27"/>
        <v/>
      </c>
      <c r="EA54" s="110" t="str">
        <f t="shared" si="28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 t="shared" si="29"/>
        <v>0</v>
      </c>
      <c r="ER54" s="36"/>
      <c r="ES54" s="32"/>
      <c r="ET54" s="66">
        <f t="shared" si="8"/>
        <v>43</v>
      </c>
      <c r="EU54" s="133" t="str">
        <f t="shared" si="30"/>
        <v/>
      </c>
      <c r="EV54" s="110" t="str">
        <f t="shared" si="31"/>
        <v/>
      </c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32"/>
        <v>0</v>
      </c>
      <c r="FM54" s="36"/>
      <c r="FN54" s="32"/>
      <c r="FO54" s="66">
        <f t="shared" si="9"/>
        <v>43</v>
      </c>
      <c r="FP54" s="133" t="str">
        <f t="shared" si="33"/>
        <v/>
      </c>
      <c r="FQ54" s="110" t="str">
        <f t="shared" si="34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35"/>
        <v>0</v>
      </c>
      <c r="GH54" s="36"/>
      <c r="GI54" s="32"/>
      <c r="GJ54" s="66">
        <f t="shared" si="10"/>
        <v>43</v>
      </c>
      <c r="GK54" s="133" t="str">
        <f t="shared" si="36"/>
        <v/>
      </c>
      <c r="GL54" s="110" t="str">
        <f t="shared" si="37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38"/>
        <v>0</v>
      </c>
      <c r="HC54" s="36"/>
      <c r="HE54" s="121" t="str">
        <f t="shared" si="11"/>
        <v/>
      </c>
      <c r="HF54" s="121" t="str">
        <f t="shared" si="12"/>
        <v/>
      </c>
    </row>
    <row r="55" spans="2:214" ht="39.950000000000003" hidden="1" customHeight="1" x14ac:dyDescent="0.15">
      <c r="B55" s="32"/>
      <c r="C55" s="66">
        <f t="shared" si="0"/>
        <v>44</v>
      </c>
      <c r="D55" s="73"/>
      <c r="E55" s="68"/>
      <c r="F55" s="75"/>
      <c r="G55" s="76"/>
      <c r="H55" s="76"/>
      <c r="I55" s="76"/>
      <c r="J55" s="76"/>
      <c r="K55" s="76"/>
      <c r="L55" s="76"/>
      <c r="M55" s="76"/>
      <c r="N55" s="76"/>
      <c r="O55" s="77"/>
      <c r="P55" s="77"/>
      <c r="Q55" s="77"/>
      <c r="R55" s="77"/>
      <c r="S55" s="77"/>
      <c r="T55" s="78"/>
      <c r="U55" s="137">
        <f t="shared" si="1"/>
        <v>0</v>
      </c>
      <c r="V55" s="36"/>
      <c r="W55" s="32"/>
      <c r="X55" s="66">
        <f t="shared" si="2"/>
        <v>44</v>
      </c>
      <c r="Y55" s="133" t="str">
        <f t="shared" si="13"/>
        <v/>
      </c>
      <c r="Z55" s="110" t="str">
        <f t="shared" si="14"/>
        <v/>
      </c>
      <c r="AA55" s="75"/>
      <c r="AB55" s="76"/>
      <c r="AC55" s="76"/>
      <c r="AD55" s="76"/>
      <c r="AE55" s="76"/>
      <c r="AF55" s="76"/>
      <c r="AG55" s="76"/>
      <c r="AH55" s="76"/>
      <c r="AI55" s="76"/>
      <c r="AJ55" s="77"/>
      <c r="AK55" s="77"/>
      <c r="AL55" s="77"/>
      <c r="AM55" s="77"/>
      <c r="AN55" s="77"/>
      <c r="AO55" s="78"/>
      <c r="AP55" s="135">
        <f>COUNTIF($AA55:AO55,"○")</f>
        <v>0</v>
      </c>
      <c r="AQ55" s="36"/>
      <c r="AR55" s="32"/>
      <c r="AS55" s="66">
        <f t="shared" si="3"/>
        <v>44</v>
      </c>
      <c r="AT55" s="133" t="str">
        <f t="shared" si="15"/>
        <v/>
      </c>
      <c r="AU55" s="110" t="str">
        <f t="shared" si="16"/>
        <v/>
      </c>
      <c r="AV55" s="75"/>
      <c r="AW55" s="76"/>
      <c r="AX55" s="76"/>
      <c r="AY55" s="76"/>
      <c r="AZ55" s="76"/>
      <c r="BA55" s="76"/>
      <c r="BB55" s="76"/>
      <c r="BC55" s="76"/>
      <c r="BD55" s="76"/>
      <c r="BE55" s="77"/>
      <c r="BF55" s="77"/>
      <c r="BG55" s="77"/>
      <c r="BH55" s="77"/>
      <c r="BI55" s="77"/>
      <c r="BJ55" s="78"/>
      <c r="BK55" s="135">
        <f t="shared" si="17"/>
        <v>0</v>
      </c>
      <c r="BL55" s="36"/>
      <c r="BM55" s="32"/>
      <c r="BN55" s="66">
        <f t="shared" si="4"/>
        <v>44</v>
      </c>
      <c r="BO55" s="133" t="str">
        <f t="shared" si="18"/>
        <v/>
      </c>
      <c r="BP55" s="110" t="str">
        <f t="shared" si="19"/>
        <v/>
      </c>
      <c r="BQ55" s="75"/>
      <c r="BR55" s="76"/>
      <c r="BS55" s="76"/>
      <c r="BT55" s="76"/>
      <c r="BU55" s="76"/>
      <c r="BV55" s="76"/>
      <c r="BW55" s="76"/>
      <c r="BX55" s="76"/>
      <c r="BY55" s="76"/>
      <c r="BZ55" s="77"/>
      <c r="CA55" s="77"/>
      <c r="CB55" s="77"/>
      <c r="CC55" s="77"/>
      <c r="CD55" s="77"/>
      <c r="CE55" s="78"/>
      <c r="CF55" s="135">
        <f t="shared" si="20"/>
        <v>0</v>
      </c>
      <c r="CG55" s="36"/>
      <c r="CH55" s="32"/>
      <c r="CI55" s="66">
        <f t="shared" si="5"/>
        <v>44</v>
      </c>
      <c r="CJ55" s="133" t="str">
        <f t="shared" si="21"/>
        <v/>
      </c>
      <c r="CK55" s="110" t="str">
        <f t="shared" si="22"/>
        <v/>
      </c>
      <c r="CL55" s="75"/>
      <c r="CM55" s="76"/>
      <c r="CN55" s="76"/>
      <c r="CO55" s="76"/>
      <c r="CP55" s="76"/>
      <c r="CQ55" s="76"/>
      <c r="CR55" s="76"/>
      <c r="CS55" s="76"/>
      <c r="CT55" s="76"/>
      <c r="CU55" s="77"/>
      <c r="CV55" s="77"/>
      <c r="CW55" s="77"/>
      <c r="CX55" s="77"/>
      <c r="CY55" s="77"/>
      <c r="CZ55" s="78"/>
      <c r="DA55" s="135">
        <f t="shared" si="23"/>
        <v>0</v>
      </c>
      <c r="DB55" s="36"/>
      <c r="DC55" s="32"/>
      <c r="DD55" s="66">
        <f t="shared" si="6"/>
        <v>44</v>
      </c>
      <c r="DE55" s="133" t="str">
        <f t="shared" si="24"/>
        <v/>
      </c>
      <c r="DF55" s="110" t="str">
        <f t="shared" si="25"/>
        <v/>
      </c>
      <c r="DG55" s="75"/>
      <c r="DH55" s="76"/>
      <c r="DI55" s="76"/>
      <c r="DJ55" s="76"/>
      <c r="DK55" s="76"/>
      <c r="DL55" s="76"/>
      <c r="DM55" s="76"/>
      <c r="DN55" s="76"/>
      <c r="DO55" s="76"/>
      <c r="DP55" s="77"/>
      <c r="DQ55" s="77"/>
      <c r="DR55" s="77"/>
      <c r="DS55" s="77"/>
      <c r="DT55" s="77"/>
      <c r="DU55" s="78"/>
      <c r="DV55" s="135">
        <f t="shared" si="26"/>
        <v>0</v>
      </c>
      <c r="DW55" s="36"/>
      <c r="DX55" s="32"/>
      <c r="DY55" s="66">
        <f t="shared" si="7"/>
        <v>44</v>
      </c>
      <c r="DZ55" s="133" t="str">
        <f t="shared" si="27"/>
        <v/>
      </c>
      <c r="EA55" s="110" t="str">
        <f t="shared" si="28"/>
        <v/>
      </c>
      <c r="EB55" s="75"/>
      <c r="EC55" s="76"/>
      <c r="ED55" s="76"/>
      <c r="EE55" s="76"/>
      <c r="EF55" s="76"/>
      <c r="EG55" s="76"/>
      <c r="EH55" s="76"/>
      <c r="EI55" s="76"/>
      <c r="EJ55" s="76"/>
      <c r="EK55" s="77"/>
      <c r="EL55" s="77"/>
      <c r="EM55" s="77"/>
      <c r="EN55" s="77"/>
      <c r="EO55" s="77"/>
      <c r="EP55" s="78"/>
      <c r="EQ55" s="135">
        <f t="shared" si="29"/>
        <v>0</v>
      </c>
      <c r="ER55" s="36"/>
      <c r="ES55" s="32"/>
      <c r="ET55" s="66">
        <f t="shared" si="8"/>
        <v>44</v>
      </c>
      <c r="EU55" s="133" t="str">
        <f t="shared" si="30"/>
        <v/>
      </c>
      <c r="EV55" s="110" t="str">
        <f t="shared" si="31"/>
        <v/>
      </c>
      <c r="EW55" s="75"/>
      <c r="EX55" s="76"/>
      <c r="EY55" s="76"/>
      <c r="EZ55" s="76"/>
      <c r="FA55" s="76"/>
      <c r="FB55" s="76"/>
      <c r="FC55" s="76"/>
      <c r="FD55" s="76"/>
      <c r="FE55" s="76"/>
      <c r="FF55" s="77"/>
      <c r="FG55" s="77"/>
      <c r="FH55" s="77"/>
      <c r="FI55" s="77"/>
      <c r="FJ55" s="77"/>
      <c r="FK55" s="78"/>
      <c r="FL55" s="135">
        <f t="shared" si="32"/>
        <v>0</v>
      </c>
      <c r="FM55" s="36"/>
      <c r="FN55" s="32"/>
      <c r="FO55" s="66">
        <f t="shared" si="9"/>
        <v>44</v>
      </c>
      <c r="FP55" s="133" t="str">
        <f t="shared" si="33"/>
        <v/>
      </c>
      <c r="FQ55" s="110" t="str">
        <f t="shared" si="34"/>
        <v/>
      </c>
      <c r="FR55" s="75"/>
      <c r="FS55" s="76"/>
      <c r="FT55" s="76"/>
      <c r="FU55" s="76"/>
      <c r="FV55" s="76"/>
      <c r="FW55" s="76"/>
      <c r="FX55" s="76"/>
      <c r="FY55" s="76"/>
      <c r="FZ55" s="76"/>
      <c r="GA55" s="77"/>
      <c r="GB55" s="77"/>
      <c r="GC55" s="77"/>
      <c r="GD55" s="77"/>
      <c r="GE55" s="77"/>
      <c r="GF55" s="78"/>
      <c r="GG55" s="135">
        <f t="shared" si="35"/>
        <v>0</v>
      </c>
      <c r="GH55" s="36"/>
      <c r="GI55" s="32"/>
      <c r="GJ55" s="66">
        <f t="shared" si="10"/>
        <v>44</v>
      </c>
      <c r="GK55" s="133" t="str">
        <f t="shared" si="36"/>
        <v/>
      </c>
      <c r="GL55" s="110" t="str">
        <f t="shared" si="37"/>
        <v/>
      </c>
      <c r="GM55" s="75"/>
      <c r="GN55" s="76"/>
      <c r="GO55" s="76"/>
      <c r="GP55" s="76"/>
      <c r="GQ55" s="76"/>
      <c r="GR55" s="76"/>
      <c r="GS55" s="76"/>
      <c r="GT55" s="76"/>
      <c r="GU55" s="76"/>
      <c r="GV55" s="77"/>
      <c r="GW55" s="77"/>
      <c r="GX55" s="77"/>
      <c r="GY55" s="77"/>
      <c r="GZ55" s="77"/>
      <c r="HA55" s="78"/>
      <c r="HB55" s="135">
        <f t="shared" si="38"/>
        <v>0</v>
      </c>
      <c r="HC55" s="36"/>
      <c r="HE55" s="121" t="str">
        <f t="shared" si="11"/>
        <v/>
      </c>
      <c r="HF55" s="121" t="str">
        <f t="shared" si="12"/>
        <v/>
      </c>
    </row>
    <row r="56" spans="2:214" ht="39.950000000000003" hidden="1" customHeight="1" x14ac:dyDescent="0.15">
      <c r="B56" s="32"/>
      <c r="C56" s="66">
        <f t="shared" si="0"/>
        <v>45</v>
      </c>
      <c r="D56" s="73"/>
      <c r="E56" s="68"/>
      <c r="F56" s="7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1"/>
        <v>0</v>
      </c>
      <c r="V56" s="36"/>
      <c r="W56" s="32"/>
      <c r="X56" s="66">
        <f t="shared" si="2"/>
        <v>45</v>
      </c>
      <c r="Y56" s="133" t="str">
        <f t="shared" si="13"/>
        <v/>
      </c>
      <c r="Z56" s="110" t="str">
        <f t="shared" si="14"/>
        <v/>
      </c>
      <c r="AA56" s="7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>COUNTIF($AA56:AO56,"○")</f>
        <v>0</v>
      </c>
      <c r="AQ56" s="36"/>
      <c r="AR56" s="32"/>
      <c r="AS56" s="66">
        <f t="shared" si="3"/>
        <v>45</v>
      </c>
      <c r="AT56" s="133" t="str">
        <f t="shared" si="15"/>
        <v/>
      </c>
      <c r="AU56" s="110" t="str">
        <f t="shared" si="16"/>
        <v/>
      </c>
      <c r="AV56" s="7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7"/>
        <v>0</v>
      </c>
      <c r="BL56" s="36"/>
      <c r="BM56" s="32"/>
      <c r="BN56" s="66">
        <f t="shared" si="4"/>
        <v>45</v>
      </c>
      <c r="BO56" s="133" t="str">
        <f t="shared" si="18"/>
        <v/>
      </c>
      <c r="BP56" s="110" t="str">
        <f t="shared" si="19"/>
        <v/>
      </c>
      <c r="BQ56" s="7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20"/>
        <v>0</v>
      </c>
      <c r="CG56" s="36"/>
      <c r="CH56" s="32"/>
      <c r="CI56" s="66">
        <f t="shared" si="5"/>
        <v>45</v>
      </c>
      <c r="CJ56" s="133" t="str">
        <f t="shared" si="21"/>
        <v/>
      </c>
      <c r="CK56" s="110" t="str">
        <f t="shared" si="22"/>
        <v/>
      </c>
      <c r="CL56" s="7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3"/>
        <v>0</v>
      </c>
      <c r="DB56" s="36"/>
      <c r="DC56" s="32"/>
      <c r="DD56" s="66">
        <f t="shared" si="6"/>
        <v>45</v>
      </c>
      <c r="DE56" s="133" t="str">
        <f t="shared" si="24"/>
        <v/>
      </c>
      <c r="DF56" s="110" t="str">
        <f t="shared" si="25"/>
        <v/>
      </c>
      <c r="DG56" s="7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6"/>
        <v>0</v>
      </c>
      <c r="DW56" s="36"/>
      <c r="DX56" s="32"/>
      <c r="DY56" s="66">
        <f t="shared" si="7"/>
        <v>45</v>
      </c>
      <c r="DZ56" s="133" t="str">
        <f t="shared" si="27"/>
        <v/>
      </c>
      <c r="EA56" s="110" t="str">
        <f t="shared" si="28"/>
        <v/>
      </c>
      <c r="EB56" s="7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 t="shared" si="29"/>
        <v>0</v>
      </c>
      <c r="ER56" s="36"/>
      <c r="ES56" s="32"/>
      <c r="ET56" s="66">
        <f t="shared" si="8"/>
        <v>45</v>
      </c>
      <c r="EU56" s="133" t="str">
        <f t="shared" si="30"/>
        <v/>
      </c>
      <c r="EV56" s="110" t="str">
        <f t="shared" si="31"/>
        <v/>
      </c>
      <c r="EW56" s="7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32"/>
        <v>0</v>
      </c>
      <c r="FM56" s="36"/>
      <c r="FN56" s="32"/>
      <c r="FO56" s="66">
        <f t="shared" si="9"/>
        <v>45</v>
      </c>
      <c r="FP56" s="133" t="str">
        <f t="shared" si="33"/>
        <v/>
      </c>
      <c r="FQ56" s="110" t="str">
        <f t="shared" si="34"/>
        <v/>
      </c>
      <c r="FR56" s="7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35"/>
        <v>0</v>
      </c>
      <c r="GH56" s="36"/>
      <c r="GI56" s="32"/>
      <c r="GJ56" s="66">
        <f t="shared" si="10"/>
        <v>45</v>
      </c>
      <c r="GK56" s="133" t="str">
        <f t="shared" si="36"/>
        <v/>
      </c>
      <c r="GL56" s="110" t="str">
        <f t="shared" si="37"/>
        <v/>
      </c>
      <c r="GM56" s="7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38"/>
        <v>0</v>
      </c>
      <c r="HC56" s="36"/>
      <c r="HE56" s="121" t="str">
        <f t="shared" si="11"/>
        <v/>
      </c>
      <c r="HF56" s="121" t="str">
        <f t="shared" si="12"/>
        <v/>
      </c>
    </row>
    <row r="57" spans="2:214" ht="39.950000000000003" hidden="1" customHeight="1" x14ac:dyDescent="0.15">
      <c r="B57" s="32"/>
      <c r="C57" s="66">
        <f t="shared" si="0"/>
        <v>46</v>
      </c>
      <c r="D57" s="73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0"/>
      <c r="Q57" s="70"/>
      <c r="R57" s="70"/>
      <c r="S57" s="70"/>
      <c r="T57" s="71"/>
      <c r="U57" s="136">
        <f t="shared" si="1"/>
        <v>0</v>
      </c>
      <c r="V57" s="36"/>
      <c r="W57" s="32"/>
      <c r="X57" s="66">
        <f t="shared" si="2"/>
        <v>46</v>
      </c>
      <c r="Y57" s="133" t="str">
        <f t="shared" si="13"/>
        <v/>
      </c>
      <c r="Z57" s="110" t="str">
        <f t="shared" si="14"/>
        <v/>
      </c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70"/>
      <c r="AL57" s="70"/>
      <c r="AM57" s="70"/>
      <c r="AN57" s="70"/>
      <c r="AO57" s="71"/>
      <c r="AP57" s="135">
        <f>COUNTIF($AA57:AO57,"○")</f>
        <v>0</v>
      </c>
      <c r="AQ57" s="36"/>
      <c r="AR57" s="32"/>
      <c r="AS57" s="66">
        <f t="shared" si="3"/>
        <v>46</v>
      </c>
      <c r="AT57" s="133" t="str">
        <f t="shared" si="15"/>
        <v/>
      </c>
      <c r="AU57" s="110" t="str">
        <f t="shared" si="16"/>
        <v/>
      </c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70"/>
      <c r="BG57" s="70"/>
      <c r="BH57" s="70"/>
      <c r="BI57" s="70"/>
      <c r="BJ57" s="71"/>
      <c r="BK57" s="135">
        <f t="shared" si="17"/>
        <v>0</v>
      </c>
      <c r="BL57" s="36"/>
      <c r="BM57" s="32"/>
      <c r="BN57" s="66">
        <f t="shared" si="4"/>
        <v>46</v>
      </c>
      <c r="BO57" s="133" t="str">
        <f t="shared" si="18"/>
        <v/>
      </c>
      <c r="BP57" s="110" t="str">
        <f t="shared" si="19"/>
        <v/>
      </c>
      <c r="BQ57" s="69"/>
      <c r="BR57" s="69"/>
      <c r="BS57" s="69"/>
      <c r="BT57" s="69"/>
      <c r="BU57" s="69"/>
      <c r="BV57" s="69"/>
      <c r="BW57" s="69"/>
      <c r="BX57" s="69"/>
      <c r="BY57" s="69"/>
      <c r="BZ57" s="70"/>
      <c r="CA57" s="70"/>
      <c r="CB57" s="70"/>
      <c r="CC57" s="70"/>
      <c r="CD57" s="70"/>
      <c r="CE57" s="71"/>
      <c r="CF57" s="135">
        <f t="shared" si="20"/>
        <v>0</v>
      </c>
      <c r="CG57" s="36"/>
      <c r="CH57" s="32"/>
      <c r="CI57" s="66">
        <f t="shared" si="5"/>
        <v>46</v>
      </c>
      <c r="CJ57" s="133" t="str">
        <f t="shared" si="21"/>
        <v/>
      </c>
      <c r="CK57" s="110" t="str">
        <f t="shared" si="22"/>
        <v/>
      </c>
      <c r="CL57" s="69"/>
      <c r="CM57" s="69"/>
      <c r="CN57" s="69"/>
      <c r="CO57" s="69"/>
      <c r="CP57" s="69"/>
      <c r="CQ57" s="69"/>
      <c r="CR57" s="69"/>
      <c r="CS57" s="69"/>
      <c r="CT57" s="69"/>
      <c r="CU57" s="70"/>
      <c r="CV57" s="70"/>
      <c r="CW57" s="70"/>
      <c r="CX57" s="70"/>
      <c r="CY57" s="70"/>
      <c r="CZ57" s="71"/>
      <c r="DA57" s="135">
        <f t="shared" si="23"/>
        <v>0</v>
      </c>
      <c r="DB57" s="36"/>
      <c r="DC57" s="32"/>
      <c r="DD57" s="66">
        <f t="shared" si="6"/>
        <v>46</v>
      </c>
      <c r="DE57" s="133" t="str">
        <f t="shared" si="24"/>
        <v/>
      </c>
      <c r="DF57" s="110" t="str">
        <f t="shared" si="25"/>
        <v/>
      </c>
      <c r="DG57" s="69"/>
      <c r="DH57" s="69"/>
      <c r="DI57" s="69"/>
      <c r="DJ57" s="69"/>
      <c r="DK57" s="69"/>
      <c r="DL57" s="69"/>
      <c r="DM57" s="69"/>
      <c r="DN57" s="69"/>
      <c r="DO57" s="69"/>
      <c r="DP57" s="70"/>
      <c r="DQ57" s="70"/>
      <c r="DR57" s="70"/>
      <c r="DS57" s="70"/>
      <c r="DT57" s="70"/>
      <c r="DU57" s="71"/>
      <c r="DV57" s="135">
        <f t="shared" si="26"/>
        <v>0</v>
      </c>
      <c r="DW57" s="36"/>
      <c r="DX57" s="32"/>
      <c r="DY57" s="66">
        <f t="shared" si="7"/>
        <v>46</v>
      </c>
      <c r="DZ57" s="133" t="str">
        <f t="shared" si="27"/>
        <v/>
      </c>
      <c r="EA57" s="110" t="str">
        <f t="shared" si="28"/>
        <v/>
      </c>
      <c r="EB57" s="69"/>
      <c r="EC57" s="69"/>
      <c r="ED57" s="69"/>
      <c r="EE57" s="69"/>
      <c r="EF57" s="69"/>
      <c r="EG57" s="69"/>
      <c r="EH57" s="69"/>
      <c r="EI57" s="69"/>
      <c r="EJ57" s="69"/>
      <c r="EK57" s="70"/>
      <c r="EL57" s="70"/>
      <c r="EM57" s="70"/>
      <c r="EN57" s="70"/>
      <c r="EO57" s="70"/>
      <c r="EP57" s="71"/>
      <c r="EQ57" s="135">
        <f t="shared" si="29"/>
        <v>0</v>
      </c>
      <c r="ER57" s="36"/>
      <c r="ES57" s="32"/>
      <c r="ET57" s="66">
        <f t="shared" si="8"/>
        <v>46</v>
      </c>
      <c r="EU57" s="133" t="str">
        <f t="shared" si="30"/>
        <v/>
      </c>
      <c r="EV57" s="110" t="str">
        <f t="shared" si="31"/>
        <v/>
      </c>
      <c r="EW57" s="69"/>
      <c r="EX57" s="69"/>
      <c r="EY57" s="69"/>
      <c r="EZ57" s="69"/>
      <c r="FA57" s="69"/>
      <c r="FB57" s="69"/>
      <c r="FC57" s="69"/>
      <c r="FD57" s="69"/>
      <c r="FE57" s="69"/>
      <c r="FF57" s="70"/>
      <c r="FG57" s="70"/>
      <c r="FH57" s="70"/>
      <c r="FI57" s="70"/>
      <c r="FJ57" s="70"/>
      <c r="FK57" s="71"/>
      <c r="FL57" s="135">
        <f t="shared" si="32"/>
        <v>0</v>
      </c>
      <c r="FM57" s="36"/>
      <c r="FN57" s="32"/>
      <c r="FO57" s="66">
        <f t="shared" si="9"/>
        <v>46</v>
      </c>
      <c r="FP57" s="133" t="str">
        <f t="shared" si="33"/>
        <v/>
      </c>
      <c r="FQ57" s="110" t="str">
        <f t="shared" si="34"/>
        <v/>
      </c>
      <c r="FR57" s="69"/>
      <c r="FS57" s="69"/>
      <c r="FT57" s="69"/>
      <c r="FU57" s="69"/>
      <c r="FV57" s="69"/>
      <c r="FW57" s="69"/>
      <c r="FX57" s="69"/>
      <c r="FY57" s="69"/>
      <c r="FZ57" s="69"/>
      <c r="GA57" s="70"/>
      <c r="GB57" s="70"/>
      <c r="GC57" s="70"/>
      <c r="GD57" s="70"/>
      <c r="GE57" s="70"/>
      <c r="GF57" s="71"/>
      <c r="GG57" s="135">
        <f t="shared" si="35"/>
        <v>0</v>
      </c>
      <c r="GH57" s="36"/>
      <c r="GI57" s="32"/>
      <c r="GJ57" s="66">
        <f t="shared" si="10"/>
        <v>46</v>
      </c>
      <c r="GK57" s="133" t="str">
        <f t="shared" si="36"/>
        <v/>
      </c>
      <c r="GL57" s="110" t="str">
        <f t="shared" si="37"/>
        <v/>
      </c>
      <c r="GM57" s="69"/>
      <c r="GN57" s="69"/>
      <c r="GO57" s="69"/>
      <c r="GP57" s="69"/>
      <c r="GQ57" s="69"/>
      <c r="GR57" s="69"/>
      <c r="GS57" s="69"/>
      <c r="GT57" s="69"/>
      <c r="GU57" s="69"/>
      <c r="GV57" s="70"/>
      <c r="GW57" s="70"/>
      <c r="GX57" s="70"/>
      <c r="GY57" s="70"/>
      <c r="GZ57" s="70"/>
      <c r="HA57" s="71"/>
      <c r="HB57" s="135">
        <f t="shared" si="38"/>
        <v>0</v>
      </c>
      <c r="HC57" s="36"/>
      <c r="HE57" s="121" t="str">
        <f t="shared" si="11"/>
        <v/>
      </c>
      <c r="HF57" s="121" t="str">
        <f t="shared" si="12"/>
        <v/>
      </c>
    </row>
    <row r="58" spans="2:214" ht="39.950000000000003" hidden="1" customHeight="1" x14ac:dyDescent="0.15">
      <c r="B58" s="32"/>
      <c r="C58" s="66">
        <f t="shared" si="0"/>
        <v>47</v>
      </c>
      <c r="D58" s="73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1"/>
        <v>0</v>
      </c>
      <c r="V58" s="36"/>
      <c r="W58" s="32"/>
      <c r="X58" s="66">
        <f t="shared" si="2"/>
        <v>47</v>
      </c>
      <c r="Y58" s="133" t="str">
        <f t="shared" si="13"/>
        <v/>
      </c>
      <c r="Z58" s="110" t="str">
        <f t="shared" si="14"/>
        <v/>
      </c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>COUNTIF($AA58:AO58,"○")</f>
        <v>0</v>
      </c>
      <c r="AQ58" s="36"/>
      <c r="AR58" s="32"/>
      <c r="AS58" s="66">
        <f t="shared" si="3"/>
        <v>47</v>
      </c>
      <c r="AT58" s="133" t="str">
        <f t="shared" si="15"/>
        <v/>
      </c>
      <c r="AU58" s="110" t="str">
        <f t="shared" si="16"/>
        <v/>
      </c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7"/>
        <v>0</v>
      </c>
      <c r="BL58" s="36"/>
      <c r="BM58" s="32"/>
      <c r="BN58" s="66">
        <f t="shared" si="4"/>
        <v>47</v>
      </c>
      <c r="BO58" s="133" t="str">
        <f t="shared" si="18"/>
        <v/>
      </c>
      <c r="BP58" s="110" t="str">
        <f t="shared" si="19"/>
        <v/>
      </c>
      <c r="BQ58" s="6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20"/>
        <v>0</v>
      </c>
      <c r="CG58" s="36"/>
      <c r="CH58" s="32"/>
      <c r="CI58" s="66">
        <f t="shared" si="5"/>
        <v>47</v>
      </c>
      <c r="CJ58" s="133" t="str">
        <f t="shared" si="21"/>
        <v/>
      </c>
      <c r="CK58" s="110" t="str">
        <f t="shared" si="22"/>
        <v/>
      </c>
      <c r="CL58" s="6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3"/>
        <v>0</v>
      </c>
      <c r="DB58" s="36"/>
      <c r="DC58" s="32"/>
      <c r="DD58" s="66">
        <f t="shared" si="6"/>
        <v>47</v>
      </c>
      <c r="DE58" s="133" t="str">
        <f t="shared" si="24"/>
        <v/>
      </c>
      <c r="DF58" s="110" t="str">
        <f t="shared" si="25"/>
        <v/>
      </c>
      <c r="DG58" s="6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6"/>
        <v>0</v>
      </c>
      <c r="DW58" s="36"/>
      <c r="DX58" s="32"/>
      <c r="DY58" s="66">
        <f t="shared" si="7"/>
        <v>47</v>
      </c>
      <c r="DZ58" s="133" t="str">
        <f t="shared" si="27"/>
        <v/>
      </c>
      <c r="EA58" s="110" t="str">
        <f t="shared" si="28"/>
        <v/>
      </c>
      <c r="EB58" s="6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 t="shared" si="29"/>
        <v>0</v>
      </c>
      <c r="ER58" s="36"/>
      <c r="ES58" s="32"/>
      <c r="ET58" s="66">
        <f t="shared" si="8"/>
        <v>47</v>
      </c>
      <c r="EU58" s="133" t="str">
        <f t="shared" si="30"/>
        <v/>
      </c>
      <c r="EV58" s="110" t="str">
        <f t="shared" si="31"/>
        <v/>
      </c>
      <c r="EW58" s="6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32"/>
        <v>0</v>
      </c>
      <c r="FM58" s="36"/>
      <c r="FN58" s="32"/>
      <c r="FO58" s="66">
        <f t="shared" si="9"/>
        <v>47</v>
      </c>
      <c r="FP58" s="133" t="str">
        <f t="shared" si="33"/>
        <v/>
      </c>
      <c r="FQ58" s="110" t="str">
        <f t="shared" si="34"/>
        <v/>
      </c>
      <c r="FR58" s="6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35"/>
        <v>0</v>
      </c>
      <c r="GH58" s="36"/>
      <c r="GI58" s="32"/>
      <c r="GJ58" s="66">
        <f t="shared" si="10"/>
        <v>47</v>
      </c>
      <c r="GK58" s="133" t="str">
        <f t="shared" si="36"/>
        <v/>
      </c>
      <c r="GL58" s="110" t="str">
        <f t="shared" si="37"/>
        <v/>
      </c>
      <c r="GM58" s="6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38"/>
        <v>0</v>
      </c>
      <c r="HC58" s="36"/>
      <c r="HE58" s="121" t="str">
        <f t="shared" si="11"/>
        <v/>
      </c>
      <c r="HF58" s="121" t="str">
        <f t="shared" si="12"/>
        <v/>
      </c>
    </row>
    <row r="59" spans="2:214" ht="39.950000000000003" hidden="1" customHeight="1" x14ac:dyDescent="0.15">
      <c r="B59" s="32"/>
      <c r="C59" s="66">
        <f t="shared" si="0"/>
        <v>48</v>
      </c>
      <c r="D59" s="73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1"/>
        <v>0</v>
      </c>
      <c r="V59" s="36"/>
      <c r="W59" s="32"/>
      <c r="X59" s="66">
        <f t="shared" si="2"/>
        <v>48</v>
      </c>
      <c r="Y59" s="133" t="str">
        <f t="shared" si="13"/>
        <v/>
      </c>
      <c r="Z59" s="110" t="str">
        <f t="shared" si="14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>COUNTIF($AA59:AO59,"○")</f>
        <v>0</v>
      </c>
      <c r="AQ59" s="36"/>
      <c r="AR59" s="32"/>
      <c r="AS59" s="66">
        <f t="shared" si="3"/>
        <v>48</v>
      </c>
      <c r="AT59" s="133" t="str">
        <f t="shared" si="15"/>
        <v/>
      </c>
      <c r="AU59" s="110" t="str">
        <f t="shared" si="16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7"/>
        <v>0</v>
      </c>
      <c r="BL59" s="36"/>
      <c r="BM59" s="32"/>
      <c r="BN59" s="66">
        <f t="shared" si="4"/>
        <v>48</v>
      </c>
      <c r="BO59" s="133" t="str">
        <f t="shared" si="18"/>
        <v/>
      </c>
      <c r="BP59" s="110" t="str">
        <f t="shared" si="19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20"/>
        <v>0</v>
      </c>
      <c r="CG59" s="36"/>
      <c r="CH59" s="32"/>
      <c r="CI59" s="66">
        <f t="shared" si="5"/>
        <v>48</v>
      </c>
      <c r="CJ59" s="133" t="str">
        <f t="shared" si="21"/>
        <v/>
      </c>
      <c r="CK59" s="110" t="str">
        <f t="shared" si="22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3"/>
        <v>0</v>
      </c>
      <c r="DB59" s="36"/>
      <c r="DC59" s="32"/>
      <c r="DD59" s="66">
        <f t="shared" si="6"/>
        <v>48</v>
      </c>
      <c r="DE59" s="133" t="str">
        <f t="shared" si="24"/>
        <v/>
      </c>
      <c r="DF59" s="110" t="str">
        <f t="shared" si="25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6"/>
        <v>0</v>
      </c>
      <c r="DW59" s="36"/>
      <c r="DX59" s="32"/>
      <c r="DY59" s="66">
        <f t="shared" si="7"/>
        <v>48</v>
      </c>
      <c r="DZ59" s="133" t="str">
        <f t="shared" si="27"/>
        <v/>
      </c>
      <c r="EA59" s="110" t="str">
        <f t="shared" si="28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 t="shared" si="29"/>
        <v>0</v>
      </c>
      <c r="ER59" s="36"/>
      <c r="ES59" s="32"/>
      <c r="ET59" s="66">
        <f t="shared" si="8"/>
        <v>48</v>
      </c>
      <c r="EU59" s="133" t="str">
        <f t="shared" si="30"/>
        <v/>
      </c>
      <c r="EV59" s="110" t="str">
        <f t="shared" si="31"/>
        <v/>
      </c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32"/>
        <v>0</v>
      </c>
      <c r="FM59" s="36"/>
      <c r="FN59" s="32"/>
      <c r="FO59" s="66">
        <f t="shared" si="9"/>
        <v>48</v>
      </c>
      <c r="FP59" s="133" t="str">
        <f t="shared" si="33"/>
        <v/>
      </c>
      <c r="FQ59" s="110" t="str">
        <f t="shared" si="34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35"/>
        <v>0</v>
      </c>
      <c r="GH59" s="36"/>
      <c r="GI59" s="32"/>
      <c r="GJ59" s="66">
        <f t="shared" si="10"/>
        <v>48</v>
      </c>
      <c r="GK59" s="133" t="str">
        <f t="shared" si="36"/>
        <v/>
      </c>
      <c r="GL59" s="110" t="str">
        <f t="shared" si="37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38"/>
        <v>0</v>
      </c>
      <c r="HC59" s="36"/>
      <c r="HE59" s="121" t="str">
        <f t="shared" si="11"/>
        <v/>
      </c>
      <c r="HF59" s="121" t="str">
        <f t="shared" si="12"/>
        <v/>
      </c>
    </row>
    <row r="60" spans="2:214" ht="39.950000000000003" hidden="1" customHeight="1" x14ac:dyDescent="0.15">
      <c r="B60" s="32"/>
      <c r="C60" s="66">
        <f t="shared" si="0"/>
        <v>49</v>
      </c>
      <c r="D60" s="73"/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1"/>
        <v>0</v>
      </c>
      <c r="V60" s="36"/>
      <c r="W60" s="32"/>
      <c r="X60" s="66">
        <f t="shared" si="2"/>
        <v>49</v>
      </c>
      <c r="Y60" s="133" t="str">
        <f t="shared" si="13"/>
        <v/>
      </c>
      <c r="Z60" s="110" t="str">
        <f t="shared" si="14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>COUNTIF($AA60:AO60,"○")</f>
        <v>0</v>
      </c>
      <c r="AQ60" s="36"/>
      <c r="AR60" s="32"/>
      <c r="AS60" s="66">
        <f t="shared" si="3"/>
        <v>49</v>
      </c>
      <c r="AT60" s="133" t="str">
        <f t="shared" si="15"/>
        <v/>
      </c>
      <c r="AU60" s="110" t="str">
        <f t="shared" si="16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7"/>
        <v>0</v>
      </c>
      <c r="BL60" s="36"/>
      <c r="BM60" s="32"/>
      <c r="BN60" s="66">
        <f t="shared" si="4"/>
        <v>49</v>
      </c>
      <c r="BO60" s="133" t="str">
        <f t="shared" si="18"/>
        <v/>
      </c>
      <c r="BP60" s="110" t="str">
        <f t="shared" si="19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20"/>
        <v>0</v>
      </c>
      <c r="CG60" s="36"/>
      <c r="CH60" s="32"/>
      <c r="CI60" s="66">
        <f t="shared" si="5"/>
        <v>49</v>
      </c>
      <c r="CJ60" s="133" t="str">
        <f t="shared" si="21"/>
        <v/>
      </c>
      <c r="CK60" s="110" t="str">
        <f t="shared" si="22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3"/>
        <v>0</v>
      </c>
      <c r="DB60" s="36"/>
      <c r="DC60" s="32"/>
      <c r="DD60" s="66">
        <f t="shared" si="6"/>
        <v>49</v>
      </c>
      <c r="DE60" s="133" t="str">
        <f t="shared" si="24"/>
        <v/>
      </c>
      <c r="DF60" s="110" t="str">
        <f t="shared" si="25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6"/>
        <v>0</v>
      </c>
      <c r="DW60" s="36"/>
      <c r="DX60" s="32"/>
      <c r="DY60" s="66">
        <f t="shared" si="7"/>
        <v>49</v>
      </c>
      <c r="DZ60" s="133" t="str">
        <f t="shared" si="27"/>
        <v/>
      </c>
      <c r="EA60" s="110" t="str">
        <f t="shared" si="28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 t="shared" si="29"/>
        <v>0</v>
      </c>
      <c r="ER60" s="36"/>
      <c r="ES60" s="32"/>
      <c r="ET60" s="66">
        <f t="shared" si="8"/>
        <v>49</v>
      </c>
      <c r="EU60" s="133" t="str">
        <f t="shared" si="30"/>
        <v/>
      </c>
      <c r="EV60" s="110" t="str">
        <f t="shared" si="31"/>
        <v/>
      </c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32"/>
        <v>0</v>
      </c>
      <c r="FM60" s="36"/>
      <c r="FN60" s="32"/>
      <c r="FO60" s="66">
        <f t="shared" si="9"/>
        <v>49</v>
      </c>
      <c r="FP60" s="133" t="str">
        <f t="shared" si="33"/>
        <v/>
      </c>
      <c r="FQ60" s="110" t="str">
        <f t="shared" si="34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35"/>
        <v>0</v>
      </c>
      <c r="GH60" s="36"/>
      <c r="GI60" s="32"/>
      <c r="GJ60" s="66">
        <f t="shared" si="10"/>
        <v>49</v>
      </c>
      <c r="GK60" s="133" t="str">
        <f t="shared" si="36"/>
        <v/>
      </c>
      <c r="GL60" s="110" t="str">
        <f t="shared" si="37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38"/>
        <v>0</v>
      </c>
      <c r="HC60" s="36"/>
      <c r="HE60" s="121" t="str">
        <f t="shared" si="11"/>
        <v/>
      </c>
      <c r="HF60" s="121" t="str">
        <f t="shared" si="12"/>
        <v/>
      </c>
    </row>
    <row r="61" spans="2:214" ht="39.950000000000003" hidden="1" customHeight="1" x14ac:dyDescent="0.15">
      <c r="B61" s="32"/>
      <c r="C61" s="66">
        <f t="shared" si="0"/>
        <v>50</v>
      </c>
      <c r="D61" s="73"/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1"/>
        <v>0</v>
      </c>
      <c r="V61" s="36"/>
      <c r="W61" s="32"/>
      <c r="X61" s="66">
        <f t="shared" si="2"/>
        <v>50</v>
      </c>
      <c r="Y61" s="133" t="str">
        <f t="shared" si="13"/>
        <v/>
      </c>
      <c r="Z61" s="110" t="str">
        <f t="shared" si="14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>COUNTIF($AA61:AO61,"○")</f>
        <v>0</v>
      </c>
      <c r="AQ61" s="36"/>
      <c r="AR61" s="32"/>
      <c r="AS61" s="66">
        <f t="shared" si="3"/>
        <v>50</v>
      </c>
      <c r="AT61" s="133" t="str">
        <f t="shared" si="15"/>
        <v/>
      </c>
      <c r="AU61" s="110" t="str">
        <f t="shared" si="16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7"/>
        <v>0</v>
      </c>
      <c r="BL61" s="36"/>
      <c r="BM61" s="32"/>
      <c r="BN61" s="66">
        <f t="shared" si="4"/>
        <v>50</v>
      </c>
      <c r="BO61" s="133" t="str">
        <f t="shared" si="18"/>
        <v/>
      </c>
      <c r="BP61" s="110" t="str">
        <f t="shared" si="19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20"/>
        <v>0</v>
      </c>
      <c r="CG61" s="36"/>
      <c r="CH61" s="32"/>
      <c r="CI61" s="66">
        <f t="shared" si="5"/>
        <v>50</v>
      </c>
      <c r="CJ61" s="133" t="str">
        <f t="shared" si="21"/>
        <v/>
      </c>
      <c r="CK61" s="110" t="str">
        <f t="shared" si="22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3"/>
        <v>0</v>
      </c>
      <c r="DB61" s="36"/>
      <c r="DC61" s="32"/>
      <c r="DD61" s="66">
        <f t="shared" si="6"/>
        <v>50</v>
      </c>
      <c r="DE61" s="133" t="str">
        <f t="shared" si="24"/>
        <v/>
      </c>
      <c r="DF61" s="110" t="str">
        <f t="shared" si="25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6"/>
        <v>0</v>
      </c>
      <c r="DW61" s="36"/>
      <c r="DX61" s="32"/>
      <c r="DY61" s="66">
        <f t="shared" si="7"/>
        <v>50</v>
      </c>
      <c r="DZ61" s="133" t="str">
        <f t="shared" si="27"/>
        <v/>
      </c>
      <c r="EA61" s="110" t="str">
        <f t="shared" si="28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 t="shared" si="29"/>
        <v>0</v>
      </c>
      <c r="ER61" s="36"/>
      <c r="ES61" s="32"/>
      <c r="ET61" s="66">
        <f t="shared" si="8"/>
        <v>50</v>
      </c>
      <c r="EU61" s="133" t="str">
        <f t="shared" si="30"/>
        <v/>
      </c>
      <c r="EV61" s="110" t="str">
        <f t="shared" si="31"/>
        <v/>
      </c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32"/>
        <v>0</v>
      </c>
      <c r="FM61" s="36"/>
      <c r="FN61" s="32"/>
      <c r="FO61" s="66">
        <f t="shared" si="9"/>
        <v>50</v>
      </c>
      <c r="FP61" s="133" t="str">
        <f t="shared" si="33"/>
        <v/>
      </c>
      <c r="FQ61" s="110" t="str">
        <f t="shared" si="34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35"/>
        <v>0</v>
      </c>
      <c r="GH61" s="36"/>
      <c r="GI61" s="32"/>
      <c r="GJ61" s="66">
        <f t="shared" si="10"/>
        <v>50</v>
      </c>
      <c r="GK61" s="133" t="str">
        <f t="shared" si="36"/>
        <v/>
      </c>
      <c r="GL61" s="110" t="str">
        <f t="shared" si="37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38"/>
        <v>0</v>
      </c>
      <c r="HC61" s="36"/>
      <c r="HE61" s="121" t="str">
        <f t="shared" si="11"/>
        <v/>
      </c>
      <c r="HF61" s="121" t="str">
        <f t="shared" si="12"/>
        <v/>
      </c>
    </row>
    <row r="62" spans="2:214" ht="39.950000000000003" hidden="1" customHeight="1" x14ac:dyDescent="0.15">
      <c r="B62" s="32"/>
      <c r="C62" s="66">
        <f t="shared" si="0"/>
        <v>51</v>
      </c>
      <c r="D62" s="73"/>
      <c r="E62" s="68"/>
      <c r="F62" s="75"/>
      <c r="G62" s="76"/>
      <c r="H62" s="76"/>
      <c r="I62" s="76"/>
      <c r="J62" s="76"/>
      <c r="K62" s="76"/>
      <c r="L62" s="76"/>
      <c r="M62" s="76"/>
      <c r="N62" s="76"/>
      <c r="O62" s="77"/>
      <c r="P62" s="77"/>
      <c r="Q62" s="77"/>
      <c r="R62" s="77"/>
      <c r="S62" s="77"/>
      <c r="T62" s="78"/>
      <c r="U62" s="137">
        <f t="shared" si="1"/>
        <v>0</v>
      </c>
      <c r="V62" s="36"/>
      <c r="W62" s="32"/>
      <c r="X62" s="66">
        <f t="shared" si="2"/>
        <v>51</v>
      </c>
      <c r="Y62" s="133" t="str">
        <f t="shared" si="13"/>
        <v/>
      </c>
      <c r="Z62" s="110" t="str">
        <f t="shared" si="14"/>
        <v/>
      </c>
      <c r="AA62" s="75"/>
      <c r="AB62" s="76"/>
      <c r="AC62" s="76"/>
      <c r="AD62" s="76"/>
      <c r="AE62" s="76"/>
      <c r="AF62" s="76"/>
      <c r="AG62" s="76"/>
      <c r="AH62" s="76"/>
      <c r="AI62" s="76"/>
      <c r="AJ62" s="77"/>
      <c r="AK62" s="77"/>
      <c r="AL62" s="77"/>
      <c r="AM62" s="77"/>
      <c r="AN62" s="77"/>
      <c r="AO62" s="78"/>
      <c r="AP62" s="135">
        <f>COUNTIF($AA62:AO62,"○")</f>
        <v>0</v>
      </c>
      <c r="AQ62" s="36"/>
      <c r="AR62" s="32"/>
      <c r="AS62" s="66">
        <f t="shared" si="3"/>
        <v>51</v>
      </c>
      <c r="AT62" s="133" t="str">
        <f t="shared" si="15"/>
        <v/>
      </c>
      <c r="AU62" s="110" t="str">
        <f t="shared" si="16"/>
        <v/>
      </c>
      <c r="AV62" s="75"/>
      <c r="AW62" s="76"/>
      <c r="AX62" s="76"/>
      <c r="AY62" s="76"/>
      <c r="AZ62" s="76"/>
      <c r="BA62" s="76"/>
      <c r="BB62" s="76"/>
      <c r="BC62" s="76"/>
      <c r="BD62" s="76"/>
      <c r="BE62" s="77"/>
      <c r="BF62" s="77"/>
      <c r="BG62" s="77"/>
      <c r="BH62" s="77"/>
      <c r="BI62" s="77"/>
      <c r="BJ62" s="78"/>
      <c r="BK62" s="135">
        <f t="shared" si="17"/>
        <v>0</v>
      </c>
      <c r="BL62" s="36"/>
      <c r="BM62" s="32"/>
      <c r="BN62" s="66">
        <f t="shared" si="4"/>
        <v>51</v>
      </c>
      <c r="BO62" s="133" t="str">
        <f t="shared" si="18"/>
        <v/>
      </c>
      <c r="BP62" s="110" t="str">
        <f t="shared" si="19"/>
        <v/>
      </c>
      <c r="BQ62" s="75"/>
      <c r="BR62" s="76"/>
      <c r="BS62" s="76"/>
      <c r="BT62" s="76"/>
      <c r="BU62" s="76"/>
      <c r="BV62" s="76"/>
      <c r="BW62" s="76"/>
      <c r="BX62" s="76"/>
      <c r="BY62" s="76"/>
      <c r="BZ62" s="77"/>
      <c r="CA62" s="77"/>
      <c r="CB62" s="77"/>
      <c r="CC62" s="77"/>
      <c r="CD62" s="77"/>
      <c r="CE62" s="78"/>
      <c r="CF62" s="135">
        <f t="shared" si="20"/>
        <v>0</v>
      </c>
      <c r="CG62" s="36"/>
      <c r="CH62" s="32"/>
      <c r="CI62" s="66">
        <f t="shared" si="5"/>
        <v>51</v>
      </c>
      <c r="CJ62" s="133" t="str">
        <f t="shared" si="21"/>
        <v/>
      </c>
      <c r="CK62" s="110" t="str">
        <f t="shared" si="22"/>
        <v/>
      </c>
      <c r="CL62" s="75"/>
      <c r="CM62" s="76"/>
      <c r="CN62" s="76"/>
      <c r="CO62" s="76"/>
      <c r="CP62" s="76"/>
      <c r="CQ62" s="76"/>
      <c r="CR62" s="76"/>
      <c r="CS62" s="76"/>
      <c r="CT62" s="76"/>
      <c r="CU62" s="77"/>
      <c r="CV62" s="77"/>
      <c r="CW62" s="77"/>
      <c r="CX62" s="77"/>
      <c r="CY62" s="77"/>
      <c r="CZ62" s="78"/>
      <c r="DA62" s="135">
        <f t="shared" si="23"/>
        <v>0</v>
      </c>
      <c r="DB62" s="36"/>
      <c r="DC62" s="32"/>
      <c r="DD62" s="66">
        <f t="shared" si="6"/>
        <v>51</v>
      </c>
      <c r="DE62" s="133" t="str">
        <f t="shared" si="24"/>
        <v/>
      </c>
      <c r="DF62" s="110" t="str">
        <f t="shared" si="25"/>
        <v/>
      </c>
      <c r="DG62" s="75"/>
      <c r="DH62" s="76"/>
      <c r="DI62" s="76"/>
      <c r="DJ62" s="76"/>
      <c r="DK62" s="76"/>
      <c r="DL62" s="76"/>
      <c r="DM62" s="76"/>
      <c r="DN62" s="76"/>
      <c r="DO62" s="76"/>
      <c r="DP62" s="77"/>
      <c r="DQ62" s="77"/>
      <c r="DR62" s="77"/>
      <c r="DS62" s="77"/>
      <c r="DT62" s="77"/>
      <c r="DU62" s="78"/>
      <c r="DV62" s="135">
        <f t="shared" si="26"/>
        <v>0</v>
      </c>
      <c r="DW62" s="36"/>
      <c r="DX62" s="32"/>
      <c r="DY62" s="66">
        <f t="shared" si="7"/>
        <v>51</v>
      </c>
      <c r="DZ62" s="133" t="str">
        <f t="shared" si="27"/>
        <v/>
      </c>
      <c r="EA62" s="110" t="str">
        <f t="shared" si="28"/>
        <v/>
      </c>
      <c r="EB62" s="75"/>
      <c r="EC62" s="76"/>
      <c r="ED62" s="76"/>
      <c r="EE62" s="76"/>
      <c r="EF62" s="76"/>
      <c r="EG62" s="76"/>
      <c r="EH62" s="76"/>
      <c r="EI62" s="76"/>
      <c r="EJ62" s="76"/>
      <c r="EK62" s="77"/>
      <c r="EL62" s="77"/>
      <c r="EM62" s="77"/>
      <c r="EN62" s="77"/>
      <c r="EO62" s="77"/>
      <c r="EP62" s="78"/>
      <c r="EQ62" s="135">
        <f t="shared" si="29"/>
        <v>0</v>
      </c>
      <c r="ER62" s="36"/>
      <c r="ES62" s="32"/>
      <c r="ET62" s="66">
        <f t="shared" si="8"/>
        <v>51</v>
      </c>
      <c r="EU62" s="133" t="str">
        <f t="shared" si="30"/>
        <v/>
      </c>
      <c r="EV62" s="110" t="str">
        <f t="shared" si="31"/>
        <v/>
      </c>
      <c r="EW62" s="75"/>
      <c r="EX62" s="76"/>
      <c r="EY62" s="76"/>
      <c r="EZ62" s="76"/>
      <c r="FA62" s="76"/>
      <c r="FB62" s="76"/>
      <c r="FC62" s="76"/>
      <c r="FD62" s="76"/>
      <c r="FE62" s="76"/>
      <c r="FF62" s="77"/>
      <c r="FG62" s="77"/>
      <c r="FH62" s="77"/>
      <c r="FI62" s="77"/>
      <c r="FJ62" s="77"/>
      <c r="FK62" s="78"/>
      <c r="FL62" s="135">
        <f t="shared" si="32"/>
        <v>0</v>
      </c>
      <c r="FM62" s="36"/>
      <c r="FN62" s="32"/>
      <c r="FO62" s="66">
        <f t="shared" si="9"/>
        <v>51</v>
      </c>
      <c r="FP62" s="133" t="str">
        <f t="shared" si="33"/>
        <v/>
      </c>
      <c r="FQ62" s="110" t="str">
        <f t="shared" si="34"/>
        <v/>
      </c>
      <c r="FR62" s="75"/>
      <c r="FS62" s="76"/>
      <c r="FT62" s="76"/>
      <c r="FU62" s="76"/>
      <c r="FV62" s="76"/>
      <c r="FW62" s="76"/>
      <c r="FX62" s="76"/>
      <c r="FY62" s="76"/>
      <c r="FZ62" s="76"/>
      <c r="GA62" s="77"/>
      <c r="GB62" s="77"/>
      <c r="GC62" s="77"/>
      <c r="GD62" s="77"/>
      <c r="GE62" s="77"/>
      <c r="GF62" s="78"/>
      <c r="GG62" s="135">
        <f t="shared" si="35"/>
        <v>0</v>
      </c>
      <c r="GH62" s="36"/>
      <c r="GI62" s="32"/>
      <c r="GJ62" s="66">
        <f t="shared" si="10"/>
        <v>51</v>
      </c>
      <c r="GK62" s="133" t="str">
        <f t="shared" si="36"/>
        <v/>
      </c>
      <c r="GL62" s="110" t="str">
        <f t="shared" si="37"/>
        <v/>
      </c>
      <c r="GM62" s="75"/>
      <c r="GN62" s="76"/>
      <c r="GO62" s="76"/>
      <c r="GP62" s="76"/>
      <c r="GQ62" s="76"/>
      <c r="GR62" s="76"/>
      <c r="GS62" s="76"/>
      <c r="GT62" s="76"/>
      <c r="GU62" s="76"/>
      <c r="GV62" s="77"/>
      <c r="GW62" s="77"/>
      <c r="GX62" s="77"/>
      <c r="GY62" s="77"/>
      <c r="GZ62" s="77"/>
      <c r="HA62" s="78"/>
      <c r="HB62" s="135">
        <f t="shared" si="38"/>
        <v>0</v>
      </c>
      <c r="HC62" s="36"/>
      <c r="HE62" s="121" t="str">
        <f t="shared" si="11"/>
        <v/>
      </c>
      <c r="HF62" s="121" t="str">
        <f t="shared" si="12"/>
        <v/>
      </c>
    </row>
    <row r="63" spans="2:214" ht="39.950000000000003" hidden="1" customHeight="1" x14ac:dyDescent="0.15">
      <c r="B63" s="32"/>
      <c r="C63" s="66">
        <f t="shared" si="0"/>
        <v>52</v>
      </c>
      <c r="D63" s="73"/>
      <c r="E63" s="68"/>
      <c r="F63" s="7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1"/>
        <v>0</v>
      </c>
      <c r="V63" s="36"/>
      <c r="W63" s="32"/>
      <c r="X63" s="66">
        <f t="shared" si="2"/>
        <v>52</v>
      </c>
      <c r="Y63" s="133" t="str">
        <f t="shared" si="13"/>
        <v/>
      </c>
      <c r="Z63" s="110" t="str">
        <f t="shared" si="14"/>
        <v/>
      </c>
      <c r="AA63" s="7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>COUNTIF($AA63:AO63,"○")</f>
        <v>0</v>
      </c>
      <c r="AQ63" s="36"/>
      <c r="AR63" s="32"/>
      <c r="AS63" s="66">
        <f t="shared" si="3"/>
        <v>52</v>
      </c>
      <c r="AT63" s="133" t="str">
        <f t="shared" si="15"/>
        <v/>
      </c>
      <c r="AU63" s="110" t="str">
        <f t="shared" si="16"/>
        <v/>
      </c>
      <c r="AV63" s="7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7"/>
        <v>0</v>
      </c>
      <c r="BL63" s="36"/>
      <c r="BM63" s="32"/>
      <c r="BN63" s="66">
        <f t="shared" si="4"/>
        <v>52</v>
      </c>
      <c r="BO63" s="133" t="str">
        <f t="shared" si="18"/>
        <v/>
      </c>
      <c r="BP63" s="110" t="str">
        <f t="shared" si="19"/>
        <v/>
      </c>
      <c r="BQ63" s="7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20"/>
        <v>0</v>
      </c>
      <c r="CG63" s="36"/>
      <c r="CH63" s="32"/>
      <c r="CI63" s="66">
        <f t="shared" si="5"/>
        <v>52</v>
      </c>
      <c r="CJ63" s="133" t="str">
        <f t="shared" si="21"/>
        <v/>
      </c>
      <c r="CK63" s="110" t="str">
        <f t="shared" si="22"/>
        <v/>
      </c>
      <c r="CL63" s="7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3"/>
        <v>0</v>
      </c>
      <c r="DB63" s="36"/>
      <c r="DC63" s="32"/>
      <c r="DD63" s="66">
        <f t="shared" si="6"/>
        <v>52</v>
      </c>
      <c r="DE63" s="133" t="str">
        <f t="shared" si="24"/>
        <v/>
      </c>
      <c r="DF63" s="110" t="str">
        <f t="shared" si="25"/>
        <v/>
      </c>
      <c r="DG63" s="7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6"/>
        <v>0</v>
      </c>
      <c r="DW63" s="36"/>
      <c r="DX63" s="32"/>
      <c r="DY63" s="66">
        <f t="shared" si="7"/>
        <v>52</v>
      </c>
      <c r="DZ63" s="133" t="str">
        <f t="shared" si="27"/>
        <v/>
      </c>
      <c r="EA63" s="110" t="str">
        <f t="shared" si="28"/>
        <v/>
      </c>
      <c r="EB63" s="7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 t="shared" si="29"/>
        <v>0</v>
      </c>
      <c r="ER63" s="36"/>
      <c r="ES63" s="32"/>
      <c r="ET63" s="66">
        <f t="shared" si="8"/>
        <v>52</v>
      </c>
      <c r="EU63" s="133" t="str">
        <f t="shared" si="30"/>
        <v/>
      </c>
      <c r="EV63" s="110" t="str">
        <f t="shared" si="31"/>
        <v/>
      </c>
      <c r="EW63" s="7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32"/>
        <v>0</v>
      </c>
      <c r="FM63" s="36"/>
      <c r="FN63" s="32"/>
      <c r="FO63" s="66">
        <f t="shared" si="9"/>
        <v>52</v>
      </c>
      <c r="FP63" s="133" t="str">
        <f t="shared" si="33"/>
        <v/>
      </c>
      <c r="FQ63" s="110" t="str">
        <f t="shared" si="34"/>
        <v/>
      </c>
      <c r="FR63" s="7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35"/>
        <v>0</v>
      </c>
      <c r="GH63" s="36"/>
      <c r="GI63" s="32"/>
      <c r="GJ63" s="66">
        <f t="shared" si="10"/>
        <v>52</v>
      </c>
      <c r="GK63" s="133" t="str">
        <f t="shared" si="36"/>
        <v/>
      </c>
      <c r="GL63" s="110" t="str">
        <f t="shared" si="37"/>
        <v/>
      </c>
      <c r="GM63" s="7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38"/>
        <v>0</v>
      </c>
      <c r="HC63" s="36"/>
      <c r="HE63" s="121" t="str">
        <f t="shared" si="11"/>
        <v/>
      </c>
      <c r="HF63" s="121" t="str">
        <f t="shared" si="12"/>
        <v/>
      </c>
    </row>
    <row r="64" spans="2:214" ht="39.950000000000003" hidden="1" customHeight="1" x14ac:dyDescent="0.15">
      <c r="B64" s="32"/>
      <c r="C64" s="66">
        <f t="shared" si="0"/>
        <v>53</v>
      </c>
      <c r="D64" s="73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1"/>
        <v>0</v>
      </c>
      <c r="V64" s="36"/>
      <c r="W64" s="32"/>
      <c r="X64" s="66">
        <f t="shared" si="2"/>
        <v>53</v>
      </c>
      <c r="Y64" s="133" t="str">
        <f t="shared" si="13"/>
        <v/>
      </c>
      <c r="Z64" s="110" t="str">
        <f t="shared" si="14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>COUNTIF($AA64:AO64,"○")</f>
        <v>0</v>
      </c>
      <c r="AQ64" s="36"/>
      <c r="AR64" s="32"/>
      <c r="AS64" s="66">
        <f t="shared" si="3"/>
        <v>53</v>
      </c>
      <c r="AT64" s="133" t="str">
        <f t="shared" si="15"/>
        <v/>
      </c>
      <c r="AU64" s="110" t="str">
        <f t="shared" si="16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7"/>
        <v>0</v>
      </c>
      <c r="BL64" s="36"/>
      <c r="BM64" s="32"/>
      <c r="BN64" s="66">
        <f t="shared" si="4"/>
        <v>53</v>
      </c>
      <c r="BO64" s="133" t="str">
        <f t="shared" si="18"/>
        <v/>
      </c>
      <c r="BP64" s="110" t="str">
        <f t="shared" si="19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20"/>
        <v>0</v>
      </c>
      <c r="CG64" s="36"/>
      <c r="CH64" s="32"/>
      <c r="CI64" s="66">
        <f t="shared" si="5"/>
        <v>53</v>
      </c>
      <c r="CJ64" s="133" t="str">
        <f t="shared" si="21"/>
        <v/>
      </c>
      <c r="CK64" s="110" t="str">
        <f t="shared" si="22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3"/>
        <v>0</v>
      </c>
      <c r="DB64" s="36"/>
      <c r="DC64" s="32"/>
      <c r="DD64" s="66">
        <f t="shared" si="6"/>
        <v>53</v>
      </c>
      <c r="DE64" s="133" t="str">
        <f t="shared" si="24"/>
        <v/>
      </c>
      <c r="DF64" s="110" t="str">
        <f t="shared" si="25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6"/>
        <v>0</v>
      </c>
      <c r="DW64" s="36"/>
      <c r="DX64" s="32"/>
      <c r="DY64" s="66">
        <f t="shared" si="7"/>
        <v>53</v>
      </c>
      <c r="DZ64" s="133" t="str">
        <f t="shared" si="27"/>
        <v/>
      </c>
      <c r="EA64" s="110" t="str">
        <f t="shared" si="28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 t="shared" si="29"/>
        <v>0</v>
      </c>
      <c r="ER64" s="36"/>
      <c r="ES64" s="32"/>
      <c r="ET64" s="66">
        <f t="shared" si="8"/>
        <v>53</v>
      </c>
      <c r="EU64" s="133" t="str">
        <f t="shared" si="30"/>
        <v/>
      </c>
      <c r="EV64" s="110" t="str">
        <f t="shared" si="31"/>
        <v/>
      </c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32"/>
        <v>0</v>
      </c>
      <c r="FM64" s="36"/>
      <c r="FN64" s="32"/>
      <c r="FO64" s="66">
        <f t="shared" si="9"/>
        <v>53</v>
      </c>
      <c r="FP64" s="133" t="str">
        <f t="shared" si="33"/>
        <v/>
      </c>
      <c r="FQ64" s="110" t="str">
        <f t="shared" si="34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35"/>
        <v>0</v>
      </c>
      <c r="GH64" s="36"/>
      <c r="GI64" s="32"/>
      <c r="GJ64" s="66">
        <f t="shared" si="10"/>
        <v>53</v>
      </c>
      <c r="GK64" s="133" t="str">
        <f t="shared" si="36"/>
        <v/>
      </c>
      <c r="GL64" s="110" t="str">
        <f t="shared" si="37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38"/>
        <v>0</v>
      </c>
      <c r="HC64" s="36"/>
      <c r="HE64" s="121" t="str">
        <f t="shared" si="11"/>
        <v/>
      </c>
      <c r="HF64" s="121" t="str">
        <f t="shared" si="12"/>
        <v/>
      </c>
    </row>
    <row r="65" spans="2:214" ht="39.950000000000003" hidden="1" customHeight="1" x14ac:dyDescent="0.15">
      <c r="B65" s="32"/>
      <c r="C65" s="66">
        <f t="shared" si="0"/>
        <v>54</v>
      </c>
      <c r="D65" s="73"/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1"/>
        <v>0</v>
      </c>
      <c r="V65" s="36"/>
      <c r="W65" s="32"/>
      <c r="X65" s="66">
        <f t="shared" si="2"/>
        <v>54</v>
      </c>
      <c r="Y65" s="133" t="str">
        <f t="shared" si="13"/>
        <v/>
      </c>
      <c r="Z65" s="110" t="str">
        <f t="shared" si="14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>COUNTIF($AA65:AO65,"○")</f>
        <v>0</v>
      </c>
      <c r="AQ65" s="36"/>
      <c r="AR65" s="32"/>
      <c r="AS65" s="66">
        <f t="shared" si="3"/>
        <v>54</v>
      </c>
      <c r="AT65" s="133" t="str">
        <f t="shared" si="15"/>
        <v/>
      </c>
      <c r="AU65" s="110" t="str">
        <f t="shared" si="16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7"/>
        <v>0</v>
      </c>
      <c r="BL65" s="36"/>
      <c r="BM65" s="32"/>
      <c r="BN65" s="66">
        <f t="shared" si="4"/>
        <v>54</v>
      </c>
      <c r="BO65" s="133" t="str">
        <f t="shared" si="18"/>
        <v/>
      </c>
      <c r="BP65" s="110" t="str">
        <f t="shared" si="19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20"/>
        <v>0</v>
      </c>
      <c r="CG65" s="36"/>
      <c r="CH65" s="32"/>
      <c r="CI65" s="66">
        <f t="shared" si="5"/>
        <v>54</v>
      </c>
      <c r="CJ65" s="133" t="str">
        <f t="shared" si="21"/>
        <v/>
      </c>
      <c r="CK65" s="110" t="str">
        <f t="shared" si="22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3"/>
        <v>0</v>
      </c>
      <c r="DB65" s="36"/>
      <c r="DC65" s="32"/>
      <c r="DD65" s="66">
        <f t="shared" si="6"/>
        <v>54</v>
      </c>
      <c r="DE65" s="133" t="str">
        <f t="shared" si="24"/>
        <v/>
      </c>
      <c r="DF65" s="110" t="str">
        <f t="shared" si="25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6"/>
        <v>0</v>
      </c>
      <c r="DW65" s="36"/>
      <c r="DX65" s="32"/>
      <c r="DY65" s="66">
        <f t="shared" si="7"/>
        <v>54</v>
      </c>
      <c r="DZ65" s="133" t="str">
        <f t="shared" si="27"/>
        <v/>
      </c>
      <c r="EA65" s="110" t="str">
        <f t="shared" si="28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 t="shared" si="29"/>
        <v>0</v>
      </c>
      <c r="ER65" s="36"/>
      <c r="ES65" s="32"/>
      <c r="ET65" s="66">
        <f t="shared" si="8"/>
        <v>54</v>
      </c>
      <c r="EU65" s="133" t="str">
        <f t="shared" si="30"/>
        <v/>
      </c>
      <c r="EV65" s="110" t="str">
        <f t="shared" si="31"/>
        <v/>
      </c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32"/>
        <v>0</v>
      </c>
      <c r="FM65" s="36"/>
      <c r="FN65" s="32"/>
      <c r="FO65" s="66">
        <f t="shared" si="9"/>
        <v>54</v>
      </c>
      <c r="FP65" s="133" t="str">
        <f t="shared" si="33"/>
        <v/>
      </c>
      <c r="FQ65" s="110" t="str">
        <f t="shared" si="34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35"/>
        <v>0</v>
      </c>
      <c r="GH65" s="36"/>
      <c r="GI65" s="32"/>
      <c r="GJ65" s="66">
        <f t="shared" si="10"/>
        <v>54</v>
      </c>
      <c r="GK65" s="133" t="str">
        <f t="shared" si="36"/>
        <v/>
      </c>
      <c r="GL65" s="110" t="str">
        <f t="shared" si="37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38"/>
        <v>0</v>
      </c>
      <c r="HC65" s="36"/>
      <c r="HE65" s="121" t="str">
        <f t="shared" si="11"/>
        <v/>
      </c>
      <c r="HF65" s="121" t="str">
        <f t="shared" si="12"/>
        <v/>
      </c>
    </row>
    <row r="66" spans="2:214" ht="39.950000000000003" hidden="1" customHeight="1" x14ac:dyDescent="0.15">
      <c r="B66" s="32"/>
      <c r="C66" s="66">
        <f t="shared" si="0"/>
        <v>55</v>
      </c>
      <c r="D66" s="73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1"/>
        <v>0</v>
      </c>
      <c r="V66" s="36"/>
      <c r="W66" s="32"/>
      <c r="X66" s="66">
        <f t="shared" si="2"/>
        <v>55</v>
      </c>
      <c r="Y66" s="133" t="str">
        <f t="shared" si="13"/>
        <v/>
      </c>
      <c r="Z66" s="110" t="str">
        <f t="shared" si="14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>COUNTIF($AA66:AO66,"○")</f>
        <v>0</v>
      </c>
      <c r="AQ66" s="36"/>
      <c r="AR66" s="32"/>
      <c r="AS66" s="66">
        <f t="shared" si="3"/>
        <v>55</v>
      </c>
      <c r="AT66" s="133" t="str">
        <f t="shared" si="15"/>
        <v/>
      </c>
      <c r="AU66" s="110" t="str">
        <f t="shared" si="16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7"/>
        <v>0</v>
      </c>
      <c r="BL66" s="36"/>
      <c r="BM66" s="32"/>
      <c r="BN66" s="66">
        <f t="shared" si="4"/>
        <v>55</v>
      </c>
      <c r="BO66" s="133" t="str">
        <f t="shared" si="18"/>
        <v/>
      </c>
      <c r="BP66" s="110" t="str">
        <f t="shared" si="19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20"/>
        <v>0</v>
      </c>
      <c r="CG66" s="36"/>
      <c r="CH66" s="32"/>
      <c r="CI66" s="66">
        <f t="shared" si="5"/>
        <v>55</v>
      </c>
      <c r="CJ66" s="133" t="str">
        <f t="shared" si="21"/>
        <v/>
      </c>
      <c r="CK66" s="110" t="str">
        <f t="shared" si="22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3"/>
        <v>0</v>
      </c>
      <c r="DB66" s="36"/>
      <c r="DC66" s="32"/>
      <c r="DD66" s="66">
        <f t="shared" si="6"/>
        <v>55</v>
      </c>
      <c r="DE66" s="133" t="str">
        <f t="shared" si="24"/>
        <v/>
      </c>
      <c r="DF66" s="110" t="str">
        <f t="shared" si="25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6"/>
        <v>0</v>
      </c>
      <c r="DW66" s="36"/>
      <c r="DX66" s="32"/>
      <c r="DY66" s="66">
        <f t="shared" si="7"/>
        <v>55</v>
      </c>
      <c r="DZ66" s="133" t="str">
        <f t="shared" si="27"/>
        <v/>
      </c>
      <c r="EA66" s="110" t="str">
        <f t="shared" si="28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 t="shared" si="29"/>
        <v>0</v>
      </c>
      <c r="ER66" s="36"/>
      <c r="ES66" s="32"/>
      <c r="ET66" s="66">
        <f t="shared" si="8"/>
        <v>55</v>
      </c>
      <c r="EU66" s="133" t="str">
        <f t="shared" si="30"/>
        <v/>
      </c>
      <c r="EV66" s="110" t="str">
        <f t="shared" si="31"/>
        <v/>
      </c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32"/>
        <v>0</v>
      </c>
      <c r="FM66" s="36"/>
      <c r="FN66" s="32"/>
      <c r="FO66" s="66">
        <f t="shared" si="9"/>
        <v>55</v>
      </c>
      <c r="FP66" s="133" t="str">
        <f t="shared" si="33"/>
        <v/>
      </c>
      <c r="FQ66" s="110" t="str">
        <f t="shared" si="34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35"/>
        <v>0</v>
      </c>
      <c r="GH66" s="36"/>
      <c r="GI66" s="32"/>
      <c r="GJ66" s="66">
        <f t="shared" si="10"/>
        <v>55</v>
      </c>
      <c r="GK66" s="133" t="str">
        <f t="shared" si="36"/>
        <v/>
      </c>
      <c r="GL66" s="110" t="str">
        <f t="shared" si="37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38"/>
        <v>0</v>
      </c>
      <c r="HC66" s="36"/>
      <c r="HE66" s="121" t="str">
        <f t="shared" si="11"/>
        <v/>
      </c>
      <c r="HF66" s="121" t="str">
        <f t="shared" si="12"/>
        <v/>
      </c>
    </row>
    <row r="67" spans="2:214" ht="39.950000000000003" hidden="1" customHeight="1" x14ac:dyDescent="0.15">
      <c r="B67" s="32"/>
      <c r="C67" s="66">
        <f t="shared" si="0"/>
        <v>56</v>
      </c>
      <c r="D67" s="73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1"/>
        <v>0</v>
      </c>
      <c r="V67" s="36"/>
      <c r="W67" s="32"/>
      <c r="X67" s="66">
        <f t="shared" si="2"/>
        <v>56</v>
      </c>
      <c r="Y67" s="133" t="str">
        <f t="shared" si="13"/>
        <v/>
      </c>
      <c r="Z67" s="110" t="str">
        <f t="shared" si="14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>COUNTIF($AA67:AO67,"○")</f>
        <v>0</v>
      </c>
      <c r="AQ67" s="36"/>
      <c r="AR67" s="32"/>
      <c r="AS67" s="66">
        <f t="shared" si="3"/>
        <v>56</v>
      </c>
      <c r="AT67" s="133" t="str">
        <f t="shared" si="15"/>
        <v/>
      </c>
      <c r="AU67" s="110" t="str">
        <f t="shared" si="16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7"/>
        <v>0</v>
      </c>
      <c r="BL67" s="36"/>
      <c r="BM67" s="32"/>
      <c r="BN67" s="66">
        <f t="shared" si="4"/>
        <v>56</v>
      </c>
      <c r="BO67" s="133" t="str">
        <f t="shared" si="18"/>
        <v/>
      </c>
      <c r="BP67" s="110" t="str">
        <f t="shared" si="19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20"/>
        <v>0</v>
      </c>
      <c r="CG67" s="36"/>
      <c r="CH67" s="32"/>
      <c r="CI67" s="66">
        <f t="shared" si="5"/>
        <v>56</v>
      </c>
      <c r="CJ67" s="133" t="str">
        <f t="shared" si="21"/>
        <v/>
      </c>
      <c r="CK67" s="110" t="str">
        <f t="shared" si="22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3"/>
        <v>0</v>
      </c>
      <c r="DB67" s="36"/>
      <c r="DC67" s="32"/>
      <c r="DD67" s="66">
        <f t="shared" si="6"/>
        <v>56</v>
      </c>
      <c r="DE67" s="133" t="str">
        <f t="shared" si="24"/>
        <v/>
      </c>
      <c r="DF67" s="110" t="str">
        <f t="shared" si="25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6"/>
        <v>0</v>
      </c>
      <c r="DW67" s="36"/>
      <c r="DX67" s="32"/>
      <c r="DY67" s="66">
        <f t="shared" si="7"/>
        <v>56</v>
      </c>
      <c r="DZ67" s="133" t="str">
        <f t="shared" si="27"/>
        <v/>
      </c>
      <c r="EA67" s="110" t="str">
        <f t="shared" si="28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 t="shared" si="29"/>
        <v>0</v>
      </c>
      <c r="ER67" s="36"/>
      <c r="ES67" s="32"/>
      <c r="ET67" s="66">
        <f t="shared" si="8"/>
        <v>56</v>
      </c>
      <c r="EU67" s="133" t="str">
        <f t="shared" si="30"/>
        <v/>
      </c>
      <c r="EV67" s="110" t="str">
        <f t="shared" si="31"/>
        <v/>
      </c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32"/>
        <v>0</v>
      </c>
      <c r="FM67" s="36"/>
      <c r="FN67" s="32"/>
      <c r="FO67" s="66">
        <f t="shared" si="9"/>
        <v>56</v>
      </c>
      <c r="FP67" s="133" t="str">
        <f t="shared" si="33"/>
        <v/>
      </c>
      <c r="FQ67" s="110" t="str">
        <f t="shared" si="34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35"/>
        <v>0</v>
      </c>
      <c r="GH67" s="36"/>
      <c r="GI67" s="32"/>
      <c r="GJ67" s="66">
        <f t="shared" si="10"/>
        <v>56</v>
      </c>
      <c r="GK67" s="133" t="str">
        <f t="shared" si="36"/>
        <v/>
      </c>
      <c r="GL67" s="110" t="str">
        <f t="shared" si="37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38"/>
        <v>0</v>
      </c>
      <c r="HC67" s="36"/>
      <c r="HE67" s="121" t="str">
        <f t="shared" si="11"/>
        <v/>
      </c>
      <c r="HF67" s="121" t="str">
        <f t="shared" si="12"/>
        <v/>
      </c>
    </row>
    <row r="68" spans="2:214" ht="39.950000000000003" hidden="1" customHeight="1" x14ac:dyDescent="0.15">
      <c r="B68" s="32"/>
      <c r="C68" s="66">
        <f t="shared" si="0"/>
        <v>57</v>
      </c>
      <c r="D68" s="73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1"/>
        <v>0</v>
      </c>
      <c r="V68" s="36"/>
      <c r="W68" s="32"/>
      <c r="X68" s="66">
        <f t="shared" si="2"/>
        <v>57</v>
      </c>
      <c r="Y68" s="133" t="str">
        <f t="shared" si="13"/>
        <v/>
      </c>
      <c r="Z68" s="110" t="str">
        <f t="shared" si="14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>COUNTIF($AA68:AO68,"○")</f>
        <v>0</v>
      </c>
      <c r="AQ68" s="36"/>
      <c r="AR68" s="32"/>
      <c r="AS68" s="66">
        <f t="shared" si="3"/>
        <v>57</v>
      </c>
      <c r="AT68" s="133" t="str">
        <f t="shared" si="15"/>
        <v/>
      </c>
      <c r="AU68" s="110" t="str">
        <f t="shared" si="16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7"/>
        <v>0</v>
      </c>
      <c r="BL68" s="36"/>
      <c r="BM68" s="32"/>
      <c r="BN68" s="66">
        <f t="shared" si="4"/>
        <v>57</v>
      </c>
      <c r="BO68" s="133" t="str">
        <f t="shared" si="18"/>
        <v/>
      </c>
      <c r="BP68" s="110" t="str">
        <f t="shared" si="19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20"/>
        <v>0</v>
      </c>
      <c r="CG68" s="36"/>
      <c r="CH68" s="32"/>
      <c r="CI68" s="66">
        <f t="shared" si="5"/>
        <v>57</v>
      </c>
      <c r="CJ68" s="133" t="str">
        <f t="shared" si="21"/>
        <v/>
      </c>
      <c r="CK68" s="110" t="str">
        <f t="shared" si="22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3"/>
        <v>0</v>
      </c>
      <c r="DB68" s="36"/>
      <c r="DC68" s="32"/>
      <c r="DD68" s="66">
        <f t="shared" si="6"/>
        <v>57</v>
      </c>
      <c r="DE68" s="133" t="str">
        <f t="shared" si="24"/>
        <v/>
      </c>
      <c r="DF68" s="110" t="str">
        <f t="shared" si="25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6"/>
        <v>0</v>
      </c>
      <c r="DW68" s="36"/>
      <c r="DX68" s="32"/>
      <c r="DY68" s="66">
        <f t="shared" si="7"/>
        <v>57</v>
      </c>
      <c r="DZ68" s="133" t="str">
        <f t="shared" si="27"/>
        <v/>
      </c>
      <c r="EA68" s="110" t="str">
        <f t="shared" si="28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 t="shared" si="29"/>
        <v>0</v>
      </c>
      <c r="ER68" s="36"/>
      <c r="ES68" s="32"/>
      <c r="ET68" s="66">
        <f t="shared" si="8"/>
        <v>57</v>
      </c>
      <c r="EU68" s="133" t="str">
        <f t="shared" si="30"/>
        <v/>
      </c>
      <c r="EV68" s="110" t="str">
        <f t="shared" si="31"/>
        <v/>
      </c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32"/>
        <v>0</v>
      </c>
      <c r="FM68" s="36"/>
      <c r="FN68" s="32"/>
      <c r="FO68" s="66">
        <f t="shared" si="9"/>
        <v>57</v>
      </c>
      <c r="FP68" s="133" t="str">
        <f t="shared" si="33"/>
        <v/>
      </c>
      <c r="FQ68" s="110" t="str">
        <f t="shared" si="34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35"/>
        <v>0</v>
      </c>
      <c r="GH68" s="36"/>
      <c r="GI68" s="32"/>
      <c r="GJ68" s="66">
        <f t="shared" si="10"/>
        <v>57</v>
      </c>
      <c r="GK68" s="133" t="str">
        <f t="shared" si="36"/>
        <v/>
      </c>
      <c r="GL68" s="110" t="str">
        <f t="shared" si="37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38"/>
        <v>0</v>
      </c>
      <c r="HC68" s="36"/>
      <c r="HE68" s="121" t="str">
        <f t="shared" si="11"/>
        <v/>
      </c>
      <c r="HF68" s="121" t="str">
        <f t="shared" si="12"/>
        <v/>
      </c>
    </row>
    <row r="69" spans="2:214" ht="39.950000000000003" hidden="1" customHeight="1" x14ac:dyDescent="0.15">
      <c r="B69" s="32"/>
      <c r="C69" s="66">
        <f t="shared" si="0"/>
        <v>58</v>
      </c>
      <c r="D69" s="73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1"/>
        <v>0</v>
      </c>
      <c r="V69" s="36"/>
      <c r="W69" s="32"/>
      <c r="X69" s="66">
        <f t="shared" si="2"/>
        <v>58</v>
      </c>
      <c r="Y69" s="133" t="str">
        <f t="shared" si="13"/>
        <v/>
      </c>
      <c r="Z69" s="110" t="str">
        <f t="shared" si="14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>COUNTIF($AA69:AO69,"○")</f>
        <v>0</v>
      </c>
      <c r="AQ69" s="36"/>
      <c r="AR69" s="32"/>
      <c r="AS69" s="66">
        <f t="shared" si="3"/>
        <v>58</v>
      </c>
      <c r="AT69" s="133" t="str">
        <f t="shared" si="15"/>
        <v/>
      </c>
      <c r="AU69" s="110" t="str">
        <f t="shared" si="16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7"/>
        <v>0</v>
      </c>
      <c r="BL69" s="36"/>
      <c r="BM69" s="32"/>
      <c r="BN69" s="66">
        <f t="shared" si="4"/>
        <v>58</v>
      </c>
      <c r="BO69" s="133" t="str">
        <f t="shared" si="18"/>
        <v/>
      </c>
      <c r="BP69" s="110" t="str">
        <f t="shared" si="19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20"/>
        <v>0</v>
      </c>
      <c r="CG69" s="36"/>
      <c r="CH69" s="32"/>
      <c r="CI69" s="66">
        <f t="shared" si="5"/>
        <v>58</v>
      </c>
      <c r="CJ69" s="133" t="str">
        <f t="shared" si="21"/>
        <v/>
      </c>
      <c r="CK69" s="110" t="str">
        <f t="shared" si="22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3"/>
        <v>0</v>
      </c>
      <c r="DB69" s="36"/>
      <c r="DC69" s="32"/>
      <c r="DD69" s="66">
        <f t="shared" si="6"/>
        <v>58</v>
      </c>
      <c r="DE69" s="133" t="str">
        <f t="shared" si="24"/>
        <v/>
      </c>
      <c r="DF69" s="110" t="str">
        <f t="shared" si="25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6"/>
        <v>0</v>
      </c>
      <c r="DW69" s="36"/>
      <c r="DX69" s="32"/>
      <c r="DY69" s="66">
        <f t="shared" si="7"/>
        <v>58</v>
      </c>
      <c r="DZ69" s="133" t="str">
        <f t="shared" si="27"/>
        <v/>
      </c>
      <c r="EA69" s="110" t="str">
        <f t="shared" si="28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 t="shared" si="29"/>
        <v>0</v>
      </c>
      <c r="ER69" s="36"/>
      <c r="ES69" s="32"/>
      <c r="ET69" s="66">
        <f t="shared" si="8"/>
        <v>58</v>
      </c>
      <c r="EU69" s="133" t="str">
        <f t="shared" si="30"/>
        <v/>
      </c>
      <c r="EV69" s="110" t="str">
        <f t="shared" si="31"/>
        <v/>
      </c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32"/>
        <v>0</v>
      </c>
      <c r="FM69" s="36"/>
      <c r="FN69" s="32"/>
      <c r="FO69" s="66">
        <f t="shared" si="9"/>
        <v>58</v>
      </c>
      <c r="FP69" s="133" t="str">
        <f t="shared" si="33"/>
        <v/>
      </c>
      <c r="FQ69" s="110" t="str">
        <f t="shared" si="34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35"/>
        <v>0</v>
      </c>
      <c r="GH69" s="36"/>
      <c r="GI69" s="32"/>
      <c r="GJ69" s="66">
        <f t="shared" si="10"/>
        <v>58</v>
      </c>
      <c r="GK69" s="133" t="str">
        <f t="shared" si="36"/>
        <v/>
      </c>
      <c r="GL69" s="110" t="str">
        <f t="shared" si="37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38"/>
        <v>0</v>
      </c>
      <c r="HC69" s="36"/>
      <c r="HE69" s="121" t="str">
        <f t="shared" si="11"/>
        <v/>
      </c>
      <c r="HF69" s="121" t="str">
        <f t="shared" si="12"/>
        <v/>
      </c>
    </row>
    <row r="70" spans="2:214" ht="39.950000000000003" hidden="1" customHeight="1" x14ac:dyDescent="0.15">
      <c r="B70" s="32"/>
      <c r="C70" s="66">
        <f t="shared" si="0"/>
        <v>59</v>
      </c>
      <c r="D70" s="73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1"/>
        <v>0</v>
      </c>
      <c r="V70" s="36"/>
      <c r="W70" s="32"/>
      <c r="X70" s="66">
        <f t="shared" si="2"/>
        <v>59</v>
      </c>
      <c r="Y70" s="133" t="str">
        <f t="shared" si="13"/>
        <v/>
      </c>
      <c r="Z70" s="110" t="str">
        <f t="shared" si="14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>COUNTIF($AA70:AO70,"○")</f>
        <v>0</v>
      </c>
      <c r="AQ70" s="36"/>
      <c r="AR70" s="32"/>
      <c r="AS70" s="66">
        <f t="shared" si="3"/>
        <v>59</v>
      </c>
      <c r="AT70" s="133" t="str">
        <f t="shared" si="15"/>
        <v/>
      </c>
      <c r="AU70" s="110" t="str">
        <f t="shared" si="16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7"/>
        <v>0</v>
      </c>
      <c r="BL70" s="36"/>
      <c r="BM70" s="32"/>
      <c r="BN70" s="66">
        <f t="shared" si="4"/>
        <v>59</v>
      </c>
      <c r="BO70" s="133" t="str">
        <f t="shared" si="18"/>
        <v/>
      </c>
      <c r="BP70" s="110" t="str">
        <f t="shared" si="19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20"/>
        <v>0</v>
      </c>
      <c r="CG70" s="36"/>
      <c r="CH70" s="32"/>
      <c r="CI70" s="66">
        <f t="shared" si="5"/>
        <v>59</v>
      </c>
      <c r="CJ70" s="133" t="str">
        <f t="shared" si="21"/>
        <v/>
      </c>
      <c r="CK70" s="110" t="str">
        <f t="shared" si="22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3"/>
        <v>0</v>
      </c>
      <c r="DB70" s="36"/>
      <c r="DC70" s="32"/>
      <c r="DD70" s="66">
        <f t="shared" si="6"/>
        <v>59</v>
      </c>
      <c r="DE70" s="133" t="str">
        <f t="shared" si="24"/>
        <v/>
      </c>
      <c r="DF70" s="110" t="str">
        <f t="shared" si="25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6"/>
        <v>0</v>
      </c>
      <c r="DW70" s="36"/>
      <c r="DX70" s="32"/>
      <c r="DY70" s="66">
        <f t="shared" si="7"/>
        <v>59</v>
      </c>
      <c r="DZ70" s="133" t="str">
        <f t="shared" si="27"/>
        <v/>
      </c>
      <c r="EA70" s="110" t="str">
        <f t="shared" si="28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 t="shared" si="29"/>
        <v>0</v>
      </c>
      <c r="ER70" s="36"/>
      <c r="ES70" s="32"/>
      <c r="ET70" s="66">
        <f t="shared" si="8"/>
        <v>59</v>
      </c>
      <c r="EU70" s="133" t="str">
        <f t="shared" si="30"/>
        <v/>
      </c>
      <c r="EV70" s="110" t="str">
        <f t="shared" si="31"/>
        <v/>
      </c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32"/>
        <v>0</v>
      </c>
      <c r="FM70" s="36"/>
      <c r="FN70" s="32"/>
      <c r="FO70" s="66">
        <f t="shared" si="9"/>
        <v>59</v>
      </c>
      <c r="FP70" s="133" t="str">
        <f t="shared" si="33"/>
        <v/>
      </c>
      <c r="FQ70" s="110" t="str">
        <f t="shared" si="34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35"/>
        <v>0</v>
      </c>
      <c r="GH70" s="36"/>
      <c r="GI70" s="32"/>
      <c r="GJ70" s="66">
        <f t="shared" si="10"/>
        <v>59</v>
      </c>
      <c r="GK70" s="133" t="str">
        <f t="shared" si="36"/>
        <v/>
      </c>
      <c r="GL70" s="110" t="str">
        <f t="shared" si="37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38"/>
        <v>0</v>
      </c>
      <c r="HC70" s="36"/>
      <c r="HE70" s="121" t="str">
        <f t="shared" si="11"/>
        <v/>
      </c>
      <c r="HF70" s="121" t="str">
        <f t="shared" si="12"/>
        <v/>
      </c>
    </row>
    <row r="71" spans="2:214" ht="39.950000000000003" hidden="1" customHeight="1" x14ac:dyDescent="0.15">
      <c r="B71" s="32"/>
      <c r="C71" s="66">
        <f t="shared" si="0"/>
        <v>60</v>
      </c>
      <c r="D71" s="73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1"/>
        <v>0</v>
      </c>
      <c r="V71" s="36"/>
      <c r="W71" s="32"/>
      <c r="X71" s="66">
        <f t="shared" si="2"/>
        <v>60</v>
      </c>
      <c r="Y71" s="133" t="str">
        <f t="shared" si="13"/>
        <v/>
      </c>
      <c r="Z71" s="110" t="str">
        <f t="shared" si="14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>COUNTIF($AA71:AO71,"○")</f>
        <v>0</v>
      </c>
      <c r="AQ71" s="36"/>
      <c r="AR71" s="32"/>
      <c r="AS71" s="66">
        <f t="shared" si="3"/>
        <v>60</v>
      </c>
      <c r="AT71" s="133" t="str">
        <f t="shared" si="15"/>
        <v/>
      </c>
      <c r="AU71" s="110" t="str">
        <f t="shared" si="16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7"/>
        <v>0</v>
      </c>
      <c r="BL71" s="36"/>
      <c r="BM71" s="32"/>
      <c r="BN71" s="66">
        <f t="shared" si="4"/>
        <v>60</v>
      </c>
      <c r="BO71" s="133" t="str">
        <f t="shared" si="18"/>
        <v/>
      </c>
      <c r="BP71" s="110" t="str">
        <f t="shared" si="19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20"/>
        <v>0</v>
      </c>
      <c r="CG71" s="36"/>
      <c r="CH71" s="32"/>
      <c r="CI71" s="66">
        <f t="shared" si="5"/>
        <v>60</v>
      </c>
      <c r="CJ71" s="133" t="str">
        <f t="shared" si="21"/>
        <v/>
      </c>
      <c r="CK71" s="110" t="str">
        <f t="shared" si="22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3"/>
        <v>0</v>
      </c>
      <c r="DB71" s="36"/>
      <c r="DC71" s="32"/>
      <c r="DD71" s="66">
        <f t="shared" si="6"/>
        <v>60</v>
      </c>
      <c r="DE71" s="133" t="str">
        <f t="shared" si="24"/>
        <v/>
      </c>
      <c r="DF71" s="110" t="str">
        <f t="shared" si="25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6"/>
        <v>0</v>
      </c>
      <c r="DW71" s="36"/>
      <c r="DX71" s="32"/>
      <c r="DY71" s="66">
        <f t="shared" si="7"/>
        <v>60</v>
      </c>
      <c r="DZ71" s="133" t="str">
        <f t="shared" si="27"/>
        <v/>
      </c>
      <c r="EA71" s="110" t="str">
        <f t="shared" si="28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 t="shared" si="29"/>
        <v>0</v>
      </c>
      <c r="ER71" s="36"/>
      <c r="ES71" s="32"/>
      <c r="ET71" s="66">
        <f t="shared" si="8"/>
        <v>60</v>
      </c>
      <c r="EU71" s="133" t="str">
        <f t="shared" si="30"/>
        <v/>
      </c>
      <c r="EV71" s="110" t="str">
        <f t="shared" si="31"/>
        <v/>
      </c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32"/>
        <v>0</v>
      </c>
      <c r="FM71" s="36"/>
      <c r="FN71" s="32"/>
      <c r="FO71" s="66">
        <f t="shared" si="9"/>
        <v>60</v>
      </c>
      <c r="FP71" s="133" t="str">
        <f t="shared" si="33"/>
        <v/>
      </c>
      <c r="FQ71" s="110" t="str">
        <f t="shared" si="34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35"/>
        <v>0</v>
      </c>
      <c r="GH71" s="36"/>
      <c r="GI71" s="32"/>
      <c r="GJ71" s="66">
        <f t="shared" si="10"/>
        <v>60</v>
      </c>
      <c r="GK71" s="133" t="str">
        <f t="shared" si="36"/>
        <v/>
      </c>
      <c r="GL71" s="110" t="str">
        <f t="shared" si="37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38"/>
        <v>0</v>
      </c>
      <c r="HC71" s="36"/>
      <c r="HE71" s="121" t="str">
        <f t="shared" si="11"/>
        <v/>
      </c>
      <c r="HF71" s="121" t="str">
        <f t="shared" si="12"/>
        <v/>
      </c>
    </row>
    <row r="72" spans="2:214" ht="39.950000000000003" hidden="1" customHeight="1" x14ac:dyDescent="0.15">
      <c r="B72" s="32"/>
      <c r="C72" s="66">
        <f t="shared" si="0"/>
        <v>61</v>
      </c>
      <c r="D72" s="73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1"/>
        <v>0</v>
      </c>
      <c r="V72" s="36"/>
      <c r="W72" s="32"/>
      <c r="X72" s="66">
        <f t="shared" si="2"/>
        <v>61</v>
      </c>
      <c r="Y72" s="133" t="str">
        <f t="shared" si="13"/>
        <v/>
      </c>
      <c r="Z72" s="110" t="str">
        <f t="shared" si="14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>COUNTIF($AA72:AO72,"○")</f>
        <v>0</v>
      </c>
      <c r="AQ72" s="36"/>
      <c r="AR72" s="32"/>
      <c r="AS72" s="66">
        <f t="shared" si="3"/>
        <v>61</v>
      </c>
      <c r="AT72" s="133" t="str">
        <f t="shared" si="15"/>
        <v/>
      </c>
      <c r="AU72" s="110" t="str">
        <f t="shared" si="16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7"/>
        <v>0</v>
      </c>
      <c r="BL72" s="36"/>
      <c r="BM72" s="32"/>
      <c r="BN72" s="66">
        <f t="shared" si="4"/>
        <v>61</v>
      </c>
      <c r="BO72" s="133" t="str">
        <f t="shared" si="18"/>
        <v/>
      </c>
      <c r="BP72" s="110" t="str">
        <f t="shared" si="19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20"/>
        <v>0</v>
      </c>
      <c r="CG72" s="36"/>
      <c r="CH72" s="32"/>
      <c r="CI72" s="66">
        <f t="shared" si="5"/>
        <v>61</v>
      </c>
      <c r="CJ72" s="133" t="str">
        <f t="shared" si="21"/>
        <v/>
      </c>
      <c r="CK72" s="110" t="str">
        <f t="shared" si="22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3"/>
        <v>0</v>
      </c>
      <c r="DB72" s="36"/>
      <c r="DC72" s="32"/>
      <c r="DD72" s="66">
        <f t="shared" si="6"/>
        <v>61</v>
      </c>
      <c r="DE72" s="133" t="str">
        <f t="shared" si="24"/>
        <v/>
      </c>
      <c r="DF72" s="110" t="str">
        <f t="shared" si="25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6"/>
        <v>0</v>
      </c>
      <c r="DW72" s="36"/>
      <c r="DX72" s="32"/>
      <c r="DY72" s="66">
        <f t="shared" si="7"/>
        <v>61</v>
      </c>
      <c r="DZ72" s="133" t="str">
        <f t="shared" si="27"/>
        <v/>
      </c>
      <c r="EA72" s="110" t="str">
        <f t="shared" si="28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 t="shared" si="29"/>
        <v>0</v>
      </c>
      <c r="ER72" s="36"/>
      <c r="ES72" s="32"/>
      <c r="ET72" s="66">
        <f t="shared" si="8"/>
        <v>61</v>
      </c>
      <c r="EU72" s="133" t="str">
        <f t="shared" si="30"/>
        <v/>
      </c>
      <c r="EV72" s="110" t="str">
        <f t="shared" si="31"/>
        <v/>
      </c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32"/>
        <v>0</v>
      </c>
      <c r="FM72" s="36"/>
      <c r="FN72" s="32"/>
      <c r="FO72" s="66">
        <f t="shared" si="9"/>
        <v>61</v>
      </c>
      <c r="FP72" s="133" t="str">
        <f t="shared" si="33"/>
        <v/>
      </c>
      <c r="FQ72" s="110" t="str">
        <f t="shared" si="34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35"/>
        <v>0</v>
      </c>
      <c r="GH72" s="36"/>
      <c r="GI72" s="32"/>
      <c r="GJ72" s="66">
        <f t="shared" si="10"/>
        <v>61</v>
      </c>
      <c r="GK72" s="133" t="str">
        <f t="shared" si="36"/>
        <v/>
      </c>
      <c r="GL72" s="110" t="str">
        <f t="shared" si="37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38"/>
        <v>0</v>
      </c>
      <c r="HC72" s="36"/>
      <c r="HE72" s="121" t="str">
        <f t="shared" si="11"/>
        <v/>
      </c>
      <c r="HF72" s="121" t="str">
        <f t="shared" si="12"/>
        <v/>
      </c>
    </row>
    <row r="73" spans="2:214" ht="39.950000000000003" hidden="1" customHeight="1" x14ac:dyDescent="0.15">
      <c r="B73" s="32"/>
      <c r="C73" s="66">
        <f t="shared" si="0"/>
        <v>62</v>
      </c>
      <c r="D73" s="73"/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1"/>
        <v>0</v>
      </c>
      <c r="V73" s="36"/>
      <c r="W73" s="32"/>
      <c r="X73" s="66">
        <f t="shared" si="2"/>
        <v>62</v>
      </c>
      <c r="Y73" s="133" t="str">
        <f t="shared" si="13"/>
        <v/>
      </c>
      <c r="Z73" s="110" t="str">
        <f t="shared" si="14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>COUNTIF($AA73:AO73,"○")</f>
        <v>0</v>
      </c>
      <c r="AQ73" s="36"/>
      <c r="AR73" s="32"/>
      <c r="AS73" s="66">
        <f t="shared" si="3"/>
        <v>62</v>
      </c>
      <c r="AT73" s="133" t="str">
        <f t="shared" si="15"/>
        <v/>
      </c>
      <c r="AU73" s="110" t="str">
        <f t="shared" si="16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7"/>
        <v>0</v>
      </c>
      <c r="BL73" s="36"/>
      <c r="BM73" s="32"/>
      <c r="BN73" s="66">
        <f t="shared" si="4"/>
        <v>62</v>
      </c>
      <c r="BO73" s="133" t="str">
        <f t="shared" si="18"/>
        <v/>
      </c>
      <c r="BP73" s="110" t="str">
        <f t="shared" si="19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20"/>
        <v>0</v>
      </c>
      <c r="CG73" s="36"/>
      <c r="CH73" s="32"/>
      <c r="CI73" s="66">
        <f t="shared" si="5"/>
        <v>62</v>
      </c>
      <c r="CJ73" s="133" t="str">
        <f t="shared" si="21"/>
        <v/>
      </c>
      <c r="CK73" s="110" t="str">
        <f t="shared" si="22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3"/>
        <v>0</v>
      </c>
      <c r="DB73" s="36"/>
      <c r="DC73" s="32"/>
      <c r="DD73" s="66">
        <f t="shared" si="6"/>
        <v>62</v>
      </c>
      <c r="DE73" s="133" t="str">
        <f t="shared" si="24"/>
        <v/>
      </c>
      <c r="DF73" s="110" t="str">
        <f t="shared" si="25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6"/>
        <v>0</v>
      </c>
      <c r="DW73" s="36"/>
      <c r="DX73" s="32"/>
      <c r="DY73" s="66">
        <f t="shared" si="7"/>
        <v>62</v>
      </c>
      <c r="DZ73" s="133" t="str">
        <f t="shared" si="27"/>
        <v/>
      </c>
      <c r="EA73" s="110" t="str">
        <f t="shared" si="28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 t="shared" si="29"/>
        <v>0</v>
      </c>
      <c r="ER73" s="36"/>
      <c r="ES73" s="32"/>
      <c r="ET73" s="66">
        <f t="shared" si="8"/>
        <v>62</v>
      </c>
      <c r="EU73" s="133" t="str">
        <f t="shared" si="30"/>
        <v/>
      </c>
      <c r="EV73" s="110" t="str">
        <f t="shared" si="31"/>
        <v/>
      </c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32"/>
        <v>0</v>
      </c>
      <c r="FM73" s="36"/>
      <c r="FN73" s="32"/>
      <c r="FO73" s="66">
        <f t="shared" si="9"/>
        <v>62</v>
      </c>
      <c r="FP73" s="133" t="str">
        <f t="shared" si="33"/>
        <v/>
      </c>
      <c r="FQ73" s="110" t="str">
        <f t="shared" si="34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35"/>
        <v>0</v>
      </c>
      <c r="GH73" s="36"/>
      <c r="GI73" s="32"/>
      <c r="GJ73" s="66">
        <f t="shared" si="10"/>
        <v>62</v>
      </c>
      <c r="GK73" s="133" t="str">
        <f t="shared" si="36"/>
        <v/>
      </c>
      <c r="GL73" s="110" t="str">
        <f t="shared" si="37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38"/>
        <v>0</v>
      </c>
      <c r="HC73" s="36"/>
      <c r="HE73" s="121" t="str">
        <f t="shared" si="11"/>
        <v/>
      </c>
      <c r="HF73" s="121" t="str">
        <f t="shared" si="12"/>
        <v/>
      </c>
    </row>
    <row r="74" spans="2:214" ht="39.950000000000003" hidden="1" customHeight="1" x14ac:dyDescent="0.15">
      <c r="B74" s="32"/>
      <c r="C74" s="66">
        <f t="shared" si="0"/>
        <v>63</v>
      </c>
      <c r="D74" s="73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1"/>
        <v>0</v>
      </c>
      <c r="V74" s="36"/>
      <c r="W74" s="32"/>
      <c r="X74" s="66">
        <f t="shared" si="2"/>
        <v>63</v>
      </c>
      <c r="Y74" s="133" t="str">
        <f t="shared" si="13"/>
        <v/>
      </c>
      <c r="Z74" s="110" t="str">
        <f t="shared" si="14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>COUNTIF($AA74:AO74,"○")</f>
        <v>0</v>
      </c>
      <c r="AQ74" s="36"/>
      <c r="AR74" s="32"/>
      <c r="AS74" s="66">
        <f t="shared" si="3"/>
        <v>63</v>
      </c>
      <c r="AT74" s="133" t="str">
        <f t="shared" si="15"/>
        <v/>
      </c>
      <c r="AU74" s="110" t="str">
        <f t="shared" si="16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7"/>
        <v>0</v>
      </c>
      <c r="BL74" s="36"/>
      <c r="BM74" s="32"/>
      <c r="BN74" s="66">
        <f t="shared" si="4"/>
        <v>63</v>
      </c>
      <c r="BO74" s="133" t="str">
        <f t="shared" si="18"/>
        <v/>
      </c>
      <c r="BP74" s="110" t="str">
        <f t="shared" si="19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20"/>
        <v>0</v>
      </c>
      <c r="CG74" s="36"/>
      <c r="CH74" s="32"/>
      <c r="CI74" s="66">
        <f t="shared" si="5"/>
        <v>63</v>
      </c>
      <c r="CJ74" s="133" t="str">
        <f t="shared" si="21"/>
        <v/>
      </c>
      <c r="CK74" s="110" t="str">
        <f t="shared" si="22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3"/>
        <v>0</v>
      </c>
      <c r="DB74" s="36"/>
      <c r="DC74" s="32"/>
      <c r="DD74" s="66">
        <f t="shared" si="6"/>
        <v>63</v>
      </c>
      <c r="DE74" s="133" t="str">
        <f t="shared" si="24"/>
        <v/>
      </c>
      <c r="DF74" s="110" t="str">
        <f t="shared" si="25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6"/>
        <v>0</v>
      </c>
      <c r="DW74" s="36"/>
      <c r="DX74" s="32"/>
      <c r="DY74" s="66">
        <f t="shared" si="7"/>
        <v>63</v>
      </c>
      <c r="DZ74" s="133" t="str">
        <f t="shared" si="27"/>
        <v/>
      </c>
      <c r="EA74" s="110" t="str">
        <f t="shared" si="28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 t="shared" si="29"/>
        <v>0</v>
      </c>
      <c r="ER74" s="36"/>
      <c r="ES74" s="32"/>
      <c r="ET74" s="66">
        <f t="shared" si="8"/>
        <v>63</v>
      </c>
      <c r="EU74" s="133" t="str">
        <f t="shared" si="30"/>
        <v/>
      </c>
      <c r="EV74" s="110" t="str">
        <f t="shared" si="31"/>
        <v/>
      </c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32"/>
        <v>0</v>
      </c>
      <c r="FM74" s="36"/>
      <c r="FN74" s="32"/>
      <c r="FO74" s="66">
        <f t="shared" si="9"/>
        <v>63</v>
      </c>
      <c r="FP74" s="133" t="str">
        <f t="shared" si="33"/>
        <v/>
      </c>
      <c r="FQ74" s="110" t="str">
        <f t="shared" si="34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35"/>
        <v>0</v>
      </c>
      <c r="GH74" s="36"/>
      <c r="GI74" s="32"/>
      <c r="GJ74" s="66">
        <f t="shared" si="10"/>
        <v>63</v>
      </c>
      <c r="GK74" s="133" t="str">
        <f t="shared" si="36"/>
        <v/>
      </c>
      <c r="GL74" s="110" t="str">
        <f t="shared" si="37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38"/>
        <v>0</v>
      </c>
      <c r="HC74" s="36"/>
      <c r="HE74" s="121" t="str">
        <f t="shared" si="11"/>
        <v/>
      </c>
      <c r="HF74" s="121" t="str">
        <f t="shared" si="12"/>
        <v/>
      </c>
    </row>
    <row r="75" spans="2:214" ht="39.950000000000003" hidden="1" customHeight="1" x14ac:dyDescent="0.15">
      <c r="B75" s="32"/>
      <c r="C75" s="66">
        <f t="shared" si="0"/>
        <v>64</v>
      </c>
      <c r="D75" s="73"/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1"/>
        <v>0</v>
      </c>
      <c r="V75" s="36"/>
      <c r="W75" s="32"/>
      <c r="X75" s="66">
        <f t="shared" si="2"/>
        <v>64</v>
      </c>
      <c r="Y75" s="133" t="str">
        <f t="shared" si="13"/>
        <v/>
      </c>
      <c r="Z75" s="110" t="str">
        <f t="shared" si="14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>COUNTIF($AA75:AO75,"○")</f>
        <v>0</v>
      </c>
      <c r="AQ75" s="36"/>
      <c r="AR75" s="32"/>
      <c r="AS75" s="66">
        <f t="shared" si="3"/>
        <v>64</v>
      </c>
      <c r="AT75" s="133" t="str">
        <f t="shared" si="15"/>
        <v/>
      </c>
      <c r="AU75" s="110" t="str">
        <f t="shared" si="16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7"/>
        <v>0</v>
      </c>
      <c r="BL75" s="36"/>
      <c r="BM75" s="32"/>
      <c r="BN75" s="66">
        <f t="shared" si="4"/>
        <v>64</v>
      </c>
      <c r="BO75" s="133" t="str">
        <f t="shared" si="18"/>
        <v/>
      </c>
      <c r="BP75" s="110" t="str">
        <f t="shared" si="19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20"/>
        <v>0</v>
      </c>
      <c r="CG75" s="36"/>
      <c r="CH75" s="32"/>
      <c r="CI75" s="66">
        <f t="shared" si="5"/>
        <v>64</v>
      </c>
      <c r="CJ75" s="133" t="str">
        <f t="shared" si="21"/>
        <v/>
      </c>
      <c r="CK75" s="110" t="str">
        <f t="shared" si="22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3"/>
        <v>0</v>
      </c>
      <c r="DB75" s="36"/>
      <c r="DC75" s="32"/>
      <c r="DD75" s="66">
        <f t="shared" si="6"/>
        <v>64</v>
      </c>
      <c r="DE75" s="133" t="str">
        <f t="shared" si="24"/>
        <v/>
      </c>
      <c r="DF75" s="110" t="str">
        <f t="shared" si="25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6"/>
        <v>0</v>
      </c>
      <c r="DW75" s="36"/>
      <c r="DX75" s="32"/>
      <c r="DY75" s="66">
        <f t="shared" si="7"/>
        <v>64</v>
      </c>
      <c r="DZ75" s="133" t="str">
        <f t="shared" si="27"/>
        <v/>
      </c>
      <c r="EA75" s="110" t="str">
        <f t="shared" si="28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 t="shared" si="29"/>
        <v>0</v>
      </c>
      <c r="ER75" s="36"/>
      <c r="ES75" s="32"/>
      <c r="ET75" s="66">
        <f t="shared" si="8"/>
        <v>64</v>
      </c>
      <c r="EU75" s="133" t="str">
        <f t="shared" si="30"/>
        <v/>
      </c>
      <c r="EV75" s="110" t="str">
        <f t="shared" si="31"/>
        <v/>
      </c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32"/>
        <v>0</v>
      </c>
      <c r="FM75" s="36"/>
      <c r="FN75" s="32"/>
      <c r="FO75" s="66">
        <f t="shared" si="9"/>
        <v>64</v>
      </c>
      <c r="FP75" s="133" t="str">
        <f t="shared" si="33"/>
        <v/>
      </c>
      <c r="FQ75" s="110" t="str">
        <f t="shared" si="34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35"/>
        <v>0</v>
      </c>
      <c r="GH75" s="36"/>
      <c r="GI75" s="32"/>
      <c r="GJ75" s="66">
        <f t="shared" si="10"/>
        <v>64</v>
      </c>
      <c r="GK75" s="133" t="str">
        <f t="shared" si="36"/>
        <v/>
      </c>
      <c r="GL75" s="110" t="str">
        <f t="shared" si="37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38"/>
        <v>0</v>
      </c>
      <c r="HC75" s="36"/>
      <c r="HE75" s="121" t="str">
        <f t="shared" si="11"/>
        <v/>
      </c>
      <c r="HF75" s="121" t="str">
        <f t="shared" si="12"/>
        <v/>
      </c>
    </row>
    <row r="76" spans="2:214" ht="39.950000000000003" hidden="1" customHeight="1" x14ac:dyDescent="0.15">
      <c r="B76" s="32"/>
      <c r="C76" s="66">
        <f t="shared" si="0"/>
        <v>65</v>
      </c>
      <c r="D76" s="73"/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1"/>
        <v>0</v>
      </c>
      <c r="V76" s="36"/>
      <c r="W76" s="32"/>
      <c r="X76" s="66">
        <f t="shared" si="2"/>
        <v>65</v>
      </c>
      <c r="Y76" s="133" t="str">
        <f t="shared" si="13"/>
        <v/>
      </c>
      <c r="Z76" s="110" t="str">
        <f t="shared" si="14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>COUNTIF($AA76:AO76,"○")</f>
        <v>0</v>
      </c>
      <c r="AQ76" s="36"/>
      <c r="AR76" s="32"/>
      <c r="AS76" s="66">
        <f t="shared" si="3"/>
        <v>65</v>
      </c>
      <c r="AT76" s="133" t="str">
        <f t="shared" si="15"/>
        <v/>
      </c>
      <c r="AU76" s="110" t="str">
        <f t="shared" si="16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7"/>
        <v>0</v>
      </c>
      <c r="BL76" s="36"/>
      <c r="BM76" s="32"/>
      <c r="BN76" s="66">
        <f t="shared" si="4"/>
        <v>65</v>
      </c>
      <c r="BO76" s="133" t="str">
        <f t="shared" si="18"/>
        <v/>
      </c>
      <c r="BP76" s="110" t="str">
        <f t="shared" si="19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20"/>
        <v>0</v>
      </c>
      <c r="CG76" s="36"/>
      <c r="CH76" s="32"/>
      <c r="CI76" s="66">
        <f t="shared" si="5"/>
        <v>65</v>
      </c>
      <c r="CJ76" s="133" t="str">
        <f t="shared" si="21"/>
        <v/>
      </c>
      <c r="CK76" s="110" t="str">
        <f t="shared" si="22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3"/>
        <v>0</v>
      </c>
      <c r="DB76" s="36"/>
      <c r="DC76" s="32"/>
      <c r="DD76" s="66">
        <f t="shared" si="6"/>
        <v>65</v>
      </c>
      <c r="DE76" s="133" t="str">
        <f t="shared" si="24"/>
        <v/>
      </c>
      <c r="DF76" s="110" t="str">
        <f t="shared" si="25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6"/>
        <v>0</v>
      </c>
      <c r="DW76" s="36"/>
      <c r="DX76" s="32"/>
      <c r="DY76" s="66">
        <f t="shared" si="7"/>
        <v>65</v>
      </c>
      <c r="DZ76" s="133" t="str">
        <f t="shared" si="27"/>
        <v/>
      </c>
      <c r="EA76" s="110" t="str">
        <f t="shared" si="28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 t="shared" si="29"/>
        <v>0</v>
      </c>
      <c r="ER76" s="36"/>
      <c r="ES76" s="32"/>
      <c r="ET76" s="66">
        <f t="shared" si="8"/>
        <v>65</v>
      </c>
      <c r="EU76" s="133" t="str">
        <f t="shared" si="30"/>
        <v/>
      </c>
      <c r="EV76" s="110" t="str">
        <f t="shared" si="31"/>
        <v/>
      </c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32"/>
        <v>0</v>
      </c>
      <c r="FM76" s="36"/>
      <c r="FN76" s="32"/>
      <c r="FO76" s="66">
        <f t="shared" si="9"/>
        <v>65</v>
      </c>
      <c r="FP76" s="133" t="str">
        <f t="shared" si="33"/>
        <v/>
      </c>
      <c r="FQ76" s="110" t="str">
        <f t="shared" si="34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35"/>
        <v>0</v>
      </c>
      <c r="GH76" s="36"/>
      <c r="GI76" s="32"/>
      <c r="GJ76" s="66">
        <f t="shared" si="10"/>
        <v>65</v>
      </c>
      <c r="GK76" s="133" t="str">
        <f t="shared" si="36"/>
        <v/>
      </c>
      <c r="GL76" s="110" t="str">
        <f t="shared" si="37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38"/>
        <v>0</v>
      </c>
      <c r="HC76" s="36"/>
      <c r="HE76" s="121" t="str">
        <f t="shared" si="11"/>
        <v/>
      </c>
      <c r="HF76" s="121" t="str">
        <f t="shared" si="12"/>
        <v/>
      </c>
    </row>
    <row r="77" spans="2:214" ht="39.950000000000003" hidden="1" customHeight="1" x14ac:dyDescent="0.15">
      <c r="B77" s="32"/>
      <c r="C77" s="66">
        <f t="shared" si="0"/>
        <v>66</v>
      </c>
      <c r="D77" s="73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1"/>
        <v>0</v>
      </c>
      <c r="V77" s="36"/>
      <c r="W77" s="32"/>
      <c r="X77" s="66">
        <f t="shared" si="2"/>
        <v>66</v>
      </c>
      <c r="Y77" s="133" t="str">
        <f t="shared" si="13"/>
        <v/>
      </c>
      <c r="Z77" s="110" t="str">
        <f t="shared" si="14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>COUNTIF($AA77:AO77,"○")</f>
        <v>0</v>
      </c>
      <c r="AQ77" s="36"/>
      <c r="AR77" s="32"/>
      <c r="AS77" s="66">
        <f t="shared" si="3"/>
        <v>66</v>
      </c>
      <c r="AT77" s="133" t="str">
        <f t="shared" si="15"/>
        <v/>
      </c>
      <c r="AU77" s="110" t="str">
        <f t="shared" si="16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7"/>
        <v>0</v>
      </c>
      <c r="BL77" s="36"/>
      <c r="BM77" s="32"/>
      <c r="BN77" s="66">
        <f t="shared" si="4"/>
        <v>66</v>
      </c>
      <c r="BO77" s="133" t="str">
        <f t="shared" si="18"/>
        <v/>
      </c>
      <c r="BP77" s="110" t="str">
        <f t="shared" si="19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20"/>
        <v>0</v>
      </c>
      <c r="CG77" s="36"/>
      <c r="CH77" s="32"/>
      <c r="CI77" s="66">
        <f t="shared" si="5"/>
        <v>66</v>
      </c>
      <c r="CJ77" s="133" t="str">
        <f t="shared" si="21"/>
        <v/>
      </c>
      <c r="CK77" s="110" t="str">
        <f t="shared" si="22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3"/>
        <v>0</v>
      </c>
      <c r="DB77" s="36"/>
      <c r="DC77" s="32"/>
      <c r="DD77" s="66">
        <f t="shared" si="6"/>
        <v>66</v>
      </c>
      <c r="DE77" s="133" t="str">
        <f t="shared" si="24"/>
        <v/>
      </c>
      <c r="DF77" s="110" t="str">
        <f t="shared" si="25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6"/>
        <v>0</v>
      </c>
      <c r="DW77" s="36"/>
      <c r="DX77" s="32"/>
      <c r="DY77" s="66">
        <f t="shared" si="7"/>
        <v>66</v>
      </c>
      <c r="DZ77" s="133" t="str">
        <f t="shared" si="27"/>
        <v/>
      </c>
      <c r="EA77" s="110" t="str">
        <f t="shared" si="28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 t="shared" si="29"/>
        <v>0</v>
      </c>
      <c r="ER77" s="36"/>
      <c r="ES77" s="32"/>
      <c r="ET77" s="66">
        <f t="shared" si="8"/>
        <v>66</v>
      </c>
      <c r="EU77" s="133" t="str">
        <f t="shared" si="30"/>
        <v/>
      </c>
      <c r="EV77" s="110" t="str">
        <f t="shared" si="31"/>
        <v/>
      </c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32"/>
        <v>0</v>
      </c>
      <c r="FM77" s="36"/>
      <c r="FN77" s="32"/>
      <c r="FO77" s="66">
        <f t="shared" si="9"/>
        <v>66</v>
      </c>
      <c r="FP77" s="133" t="str">
        <f t="shared" si="33"/>
        <v/>
      </c>
      <c r="FQ77" s="110" t="str">
        <f t="shared" si="34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35"/>
        <v>0</v>
      </c>
      <c r="GH77" s="36"/>
      <c r="GI77" s="32"/>
      <c r="GJ77" s="66">
        <f t="shared" si="10"/>
        <v>66</v>
      </c>
      <c r="GK77" s="133" t="str">
        <f t="shared" si="36"/>
        <v/>
      </c>
      <c r="GL77" s="110" t="str">
        <f t="shared" si="37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38"/>
        <v>0</v>
      </c>
      <c r="HC77" s="36"/>
      <c r="HE77" s="121" t="str">
        <f t="shared" ref="HE77:HE94" si="39">IF(D77="","",D77)</f>
        <v/>
      </c>
      <c r="HF77" s="121" t="str">
        <f t="shared" ref="HF77:HF94" si="40">IF(E77="","",E77)</f>
        <v/>
      </c>
    </row>
    <row r="78" spans="2:214" ht="39.950000000000003" hidden="1" customHeight="1" x14ac:dyDescent="0.15">
      <c r="B78" s="32"/>
      <c r="C78" s="66">
        <f t="shared" si="0"/>
        <v>67</v>
      </c>
      <c r="D78" s="73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1"/>
        <v>0</v>
      </c>
      <c r="V78" s="36"/>
      <c r="W78" s="32"/>
      <c r="X78" s="66">
        <f t="shared" si="2"/>
        <v>67</v>
      </c>
      <c r="Y78" s="133" t="str">
        <f t="shared" ref="Y78:Y94" si="41">HE78</f>
        <v/>
      </c>
      <c r="Z78" s="110" t="str">
        <f t="shared" ref="Z78:Z94" si="4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>COUNTIF($AA78:AO78,"○")</f>
        <v>0</v>
      </c>
      <c r="AQ78" s="36"/>
      <c r="AR78" s="32"/>
      <c r="AS78" s="66">
        <f t="shared" si="3"/>
        <v>67</v>
      </c>
      <c r="AT78" s="133" t="str">
        <f t="shared" ref="AT78:AT94" si="43">HE78</f>
        <v/>
      </c>
      <c r="AU78" s="110" t="str">
        <f t="shared" ref="AU78:AU94" si="4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45">COUNTIF($AV78:$BJ78,"○")</f>
        <v>0</v>
      </c>
      <c r="BL78" s="36"/>
      <c r="BM78" s="32"/>
      <c r="BN78" s="66">
        <f t="shared" si="4"/>
        <v>67</v>
      </c>
      <c r="BO78" s="133" t="str">
        <f t="shared" ref="BO78:BO94" si="46">HE78</f>
        <v/>
      </c>
      <c r="BP78" s="110" t="str">
        <f t="shared" ref="BP78:BP94" si="47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48">COUNTIF($BQ78:$CE78,"○")</f>
        <v>0</v>
      </c>
      <c r="CG78" s="36"/>
      <c r="CH78" s="32"/>
      <c r="CI78" s="66">
        <f t="shared" si="5"/>
        <v>67</v>
      </c>
      <c r="CJ78" s="133" t="str">
        <f t="shared" ref="CJ78:CJ94" si="49">HE78</f>
        <v/>
      </c>
      <c r="CK78" s="110" t="str">
        <f t="shared" ref="CK78:CK94" si="50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51">COUNTIF($CL78:$CZ78,"○")</f>
        <v>0</v>
      </c>
      <c r="DB78" s="36"/>
      <c r="DC78" s="32"/>
      <c r="DD78" s="66">
        <f t="shared" si="6"/>
        <v>67</v>
      </c>
      <c r="DE78" s="133" t="str">
        <f t="shared" ref="DE78:DE94" si="52">HE78</f>
        <v/>
      </c>
      <c r="DF78" s="110" t="str">
        <f t="shared" ref="DF78:DF94" si="53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54">COUNTIF($DG78:$DU78,"○")</f>
        <v>0</v>
      </c>
      <c r="DW78" s="36"/>
      <c r="DX78" s="32"/>
      <c r="DY78" s="66">
        <f t="shared" si="7"/>
        <v>67</v>
      </c>
      <c r="DZ78" s="133" t="str">
        <f t="shared" ref="DZ78:DZ94" si="55">HE78</f>
        <v/>
      </c>
      <c r="EA78" s="110" t="str">
        <f t="shared" ref="EA78:EA94" si="56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 t="shared" ref="EQ78:EQ94" si="57">COUNTIF($EB78:$EP78,"○")</f>
        <v>0</v>
      </c>
      <c r="ER78" s="36"/>
      <c r="ES78" s="32"/>
      <c r="ET78" s="66">
        <f t="shared" si="8"/>
        <v>67</v>
      </c>
      <c r="EU78" s="133" t="str">
        <f t="shared" ref="EU78:EU94" si="58">HE78</f>
        <v/>
      </c>
      <c r="EV78" s="110" t="str">
        <f t="shared" ref="EV78:EV94" si="59">HF78</f>
        <v/>
      </c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60">COUNTIF($EW78:$FK78,"○")</f>
        <v>0</v>
      </c>
      <c r="FM78" s="36"/>
      <c r="FN78" s="32"/>
      <c r="FO78" s="66">
        <f t="shared" si="9"/>
        <v>67</v>
      </c>
      <c r="FP78" s="133" t="str">
        <f t="shared" ref="FP78:FP94" si="61">HE78</f>
        <v/>
      </c>
      <c r="FQ78" s="110" t="str">
        <f t="shared" ref="FQ78:FQ94" si="62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63">COUNTIF($FR78:$GF78,"○")</f>
        <v>0</v>
      </c>
      <c r="GH78" s="36"/>
      <c r="GI78" s="32"/>
      <c r="GJ78" s="66">
        <f t="shared" si="10"/>
        <v>67</v>
      </c>
      <c r="GK78" s="133" t="str">
        <f t="shared" ref="GK78:GK94" si="64">HE78</f>
        <v/>
      </c>
      <c r="GL78" s="110" t="str">
        <f t="shared" ref="GL78:GL94" si="65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66">COUNTIF($GM78:$HA78,"○")</f>
        <v>0</v>
      </c>
      <c r="HC78" s="36"/>
      <c r="HE78" s="121" t="str">
        <f t="shared" si="39"/>
        <v/>
      </c>
      <c r="HF78" s="121" t="str">
        <f t="shared" si="40"/>
        <v/>
      </c>
    </row>
    <row r="79" spans="2:214" ht="39.950000000000003" hidden="1" customHeight="1" x14ac:dyDescent="0.15">
      <c r="B79" s="32"/>
      <c r="C79" s="66">
        <f t="shared" si="0"/>
        <v>68</v>
      </c>
      <c r="D79" s="73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1"/>
        <v>0</v>
      </c>
      <c r="V79" s="36"/>
      <c r="W79" s="32"/>
      <c r="X79" s="66">
        <f t="shared" si="2"/>
        <v>68</v>
      </c>
      <c r="Y79" s="133" t="str">
        <f t="shared" si="41"/>
        <v/>
      </c>
      <c r="Z79" s="110" t="str">
        <f t="shared" si="4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>COUNTIF($AA79:AO79,"○")</f>
        <v>0</v>
      </c>
      <c r="AQ79" s="36"/>
      <c r="AR79" s="32"/>
      <c r="AS79" s="66">
        <f t="shared" si="3"/>
        <v>68</v>
      </c>
      <c r="AT79" s="133" t="str">
        <f t="shared" si="43"/>
        <v/>
      </c>
      <c r="AU79" s="110" t="str">
        <f t="shared" si="4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45"/>
        <v>0</v>
      </c>
      <c r="BL79" s="36"/>
      <c r="BM79" s="32"/>
      <c r="BN79" s="66">
        <f t="shared" si="4"/>
        <v>68</v>
      </c>
      <c r="BO79" s="133" t="str">
        <f t="shared" si="46"/>
        <v/>
      </c>
      <c r="BP79" s="110" t="str">
        <f t="shared" si="47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48"/>
        <v>0</v>
      </c>
      <c r="CG79" s="36"/>
      <c r="CH79" s="32"/>
      <c r="CI79" s="66">
        <f t="shared" si="5"/>
        <v>68</v>
      </c>
      <c r="CJ79" s="133" t="str">
        <f t="shared" si="49"/>
        <v/>
      </c>
      <c r="CK79" s="110" t="str">
        <f t="shared" si="50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51"/>
        <v>0</v>
      </c>
      <c r="DB79" s="36"/>
      <c r="DC79" s="32"/>
      <c r="DD79" s="66">
        <f t="shared" si="6"/>
        <v>68</v>
      </c>
      <c r="DE79" s="133" t="str">
        <f t="shared" si="52"/>
        <v/>
      </c>
      <c r="DF79" s="110" t="str">
        <f t="shared" si="53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54"/>
        <v>0</v>
      </c>
      <c r="DW79" s="36"/>
      <c r="DX79" s="32"/>
      <c r="DY79" s="66">
        <f t="shared" si="7"/>
        <v>68</v>
      </c>
      <c r="DZ79" s="133" t="str">
        <f t="shared" si="55"/>
        <v/>
      </c>
      <c r="EA79" s="110" t="str">
        <f t="shared" si="56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 t="shared" si="57"/>
        <v>0</v>
      </c>
      <c r="ER79" s="36"/>
      <c r="ES79" s="32"/>
      <c r="ET79" s="66">
        <f t="shared" si="8"/>
        <v>68</v>
      </c>
      <c r="EU79" s="133" t="str">
        <f t="shared" si="58"/>
        <v/>
      </c>
      <c r="EV79" s="110" t="str">
        <f t="shared" si="59"/>
        <v/>
      </c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60"/>
        <v>0</v>
      </c>
      <c r="FM79" s="36"/>
      <c r="FN79" s="32"/>
      <c r="FO79" s="66">
        <f t="shared" si="9"/>
        <v>68</v>
      </c>
      <c r="FP79" s="133" t="str">
        <f t="shared" si="61"/>
        <v/>
      </c>
      <c r="FQ79" s="110" t="str">
        <f t="shared" si="62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63"/>
        <v>0</v>
      </c>
      <c r="GH79" s="36"/>
      <c r="GI79" s="32"/>
      <c r="GJ79" s="66">
        <f t="shared" si="10"/>
        <v>68</v>
      </c>
      <c r="GK79" s="133" t="str">
        <f t="shared" si="64"/>
        <v/>
      </c>
      <c r="GL79" s="110" t="str">
        <f t="shared" si="65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66"/>
        <v>0</v>
      </c>
      <c r="HC79" s="36"/>
      <c r="HE79" s="121" t="str">
        <f t="shared" si="39"/>
        <v/>
      </c>
      <c r="HF79" s="121" t="str">
        <f t="shared" si="40"/>
        <v/>
      </c>
    </row>
    <row r="80" spans="2:214" ht="39.950000000000003" hidden="1" customHeight="1" x14ac:dyDescent="0.15">
      <c r="B80" s="32"/>
      <c r="C80" s="66">
        <f t="shared" si="0"/>
        <v>69</v>
      </c>
      <c r="D80" s="73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1"/>
        <v>0</v>
      </c>
      <c r="V80" s="36"/>
      <c r="W80" s="32"/>
      <c r="X80" s="66">
        <f t="shared" si="2"/>
        <v>69</v>
      </c>
      <c r="Y80" s="133" t="str">
        <f t="shared" si="41"/>
        <v/>
      </c>
      <c r="Z80" s="110" t="str">
        <f t="shared" si="4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>COUNTIF($AA80:AO80,"○")</f>
        <v>0</v>
      </c>
      <c r="AQ80" s="36"/>
      <c r="AR80" s="32"/>
      <c r="AS80" s="66">
        <f t="shared" si="3"/>
        <v>69</v>
      </c>
      <c r="AT80" s="133" t="str">
        <f t="shared" si="43"/>
        <v/>
      </c>
      <c r="AU80" s="110" t="str">
        <f t="shared" si="4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45"/>
        <v>0</v>
      </c>
      <c r="BL80" s="36"/>
      <c r="BM80" s="32"/>
      <c r="BN80" s="66">
        <f t="shared" si="4"/>
        <v>69</v>
      </c>
      <c r="BO80" s="133" t="str">
        <f t="shared" si="46"/>
        <v/>
      </c>
      <c r="BP80" s="110" t="str">
        <f t="shared" si="47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48"/>
        <v>0</v>
      </c>
      <c r="CG80" s="36"/>
      <c r="CH80" s="32"/>
      <c r="CI80" s="66">
        <f t="shared" si="5"/>
        <v>69</v>
      </c>
      <c r="CJ80" s="133" t="str">
        <f t="shared" si="49"/>
        <v/>
      </c>
      <c r="CK80" s="110" t="str">
        <f t="shared" si="50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51"/>
        <v>0</v>
      </c>
      <c r="DB80" s="36"/>
      <c r="DC80" s="32"/>
      <c r="DD80" s="66">
        <f t="shared" si="6"/>
        <v>69</v>
      </c>
      <c r="DE80" s="133" t="str">
        <f t="shared" si="52"/>
        <v/>
      </c>
      <c r="DF80" s="110" t="str">
        <f t="shared" si="53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54"/>
        <v>0</v>
      </c>
      <c r="DW80" s="36"/>
      <c r="DX80" s="32"/>
      <c r="DY80" s="66">
        <f t="shared" si="7"/>
        <v>69</v>
      </c>
      <c r="DZ80" s="133" t="str">
        <f t="shared" si="55"/>
        <v/>
      </c>
      <c r="EA80" s="110" t="str">
        <f t="shared" si="56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 t="shared" si="57"/>
        <v>0</v>
      </c>
      <c r="ER80" s="36"/>
      <c r="ES80" s="32"/>
      <c r="ET80" s="66">
        <f t="shared" si="8"/>
        <v>69</v>
      </c>
      <c r="EU80" s="133" t="str">
        <f t="shared" si="58"/>
        <v/>
      </c>
      <c r="EV80" s="110" t="str">
        <f t="shared" si="59"/>
        <v/>
      </c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60"/>
        <v>0</v>
      </c>
      <c r="FM80" s="36"/>
      <c r="FN80" s="32"/>
      <c r="FO80" s="66">
        <f t="shared" si="9"/>
        <v>69</v>
      </c>
      <c r="FP80" s="133" t="str">
        <f t="shared" si="61"/>
        <v/>
      </c>
      <c r="FQ80" s="110" t="str">
        <f t="shared" si="62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63"/>
        <v>0</v>
      </c>
      <c r="GH80" s="36"/>
      <c r="GI80" s="32"/>
      <c r="GJ80" s="66">
        <f t="shared" si="10"/>
        <v>69</v>
      </c>
      <c r="GK80" s="133" t="str">
        <f t="shared" si="64"/>
        <v/>
      </c>
      <c r="GL80" s="110" t="str">
        <f t="shared" si="65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66"/>
        <v>0</v>
      </c>
      <c r="HC80" s="36"/>
      <c r="HE80" s="121" t="str">
        <f t="shared" si="39"/>
        <v/>
      </c>
      <c r="HF80" s="121" t="str">
        <f t="shared" si="40"/>
        <v/>
      </c>
    </row>
    <row r="81" spans="2:214" ht="39.950000000000003" hidden="1" customHeight="1" x14ac:dyDescent="0.15">
      <c r="B81" s="32"/>
      <c r="C81" s="66">
        <f t="shared" si="0"/>
        <v>70</v>
      </c>
      <c r="D81" s="73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70"/>
      <c r="Q81" s="70"/>
      <c r="R81" s="70"/>
      <c r="S81" s="70"/>
      <c r="T81" s="71"/>
      <c r="U81" s="136">
        <f t="shared" si="1"/>
        <v>0</v>
      </c>
      <c r="V81" s="36"/>
      <c r="W81" s="32"/>
      <c r="X81" s="66">
        <f t="shared" si="2"/>
        <v>70</v>
      </c>
      <c r="Y81" s="133" t="str">
        <f t="shared" si="41"/>
        <v/>
      </c>
      <c r="Z81" s="110" t="str">
        <f t="shared" si="42"/>
        <v/>
      </c>
      <c r="AA81" s="69"/>
      <c r="AB81" s="69"/>
      <c r="AC81" s="69"/>
      <c r="AD81" s="69"/>
      <c r="AE81" s="69"/>
      <c r="AF81" s="69"/>
      <c r="AG81" s="69"/>
      <c r="AH81" s="69"/>
      <c r="AI81" s="69"/>
      <c r="AJ81" s="70"/>
      <c r="AK81" s="70"/>
      <c r="AL81" s="70"/>
      <c r="AM81" s="70"/>
      <c r="AN81" s="70"/>
      <c r="AO81" s="71"/>
      <c r="AP81" s="135">
        <f>COUNTIF($AA81:AO81,"○")</f>
        <v>0</v>
      </c>
      <c r="AQ81" s="36"/>
      <c r="AR81" s="32"/>
      <c r="AS81" s="66">
        <f t="shared" si="3"/>
        <v>70</v>
      </c>
      <c r="AT81" s="133" t="str">
        <f t="shared" si="43"/>
        <v/>
      </c>
      <c r="AU81" s="110" t="str">
        <f t="shared" si="44"/>
        <v/>
      </c>
      <c r="AV81" s="69"/>
      <c r="AW81" s="69"/>
      <c r="AX81" s="69"/>
      <c r="AY81" s="69"/>
      <c r="AZ81" s="69"/>
      <c r="BA81" s="69"/>
      <c r="BB81" s="69"/>
      <c r="BC81" s="69"/>
      <c r="BD81" s="69"/>
      <c r="BE81" s="70"/>
      <c r="BF81" s="70"/>
      <c r="BG81" s="70"/>
      <c r="BH81" s="70"/>
      <c r="BI81" s="70"/>
      <c r="BJ81" s="71"/>
      <c r="BK81" s="135">
        <f t="shared" si="45"/>
        <v>0</v>
      </c>
      <c r="BL81" s="36"/>
      <c r="BM81" s="32"/>
      <c r="BN81" s="66">
        <f t="shared" si="4"/>
        <v>70</v>
      </c>
      <c r="BO81" s="133" t="str">
        <f t="shared" si="46"/>
        <v/>
      </c>
      <c r="BP81" s="110" t="str">
        <f t="shared" si="47"/>
        <v/>
      </c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0"/>
      <c r="CB81" s="70"/>
      <c r="CC81" s="70"/>
      <c r="CD81" s="70"/>
      <c r="CE81" s="71"/>
      <c r="CF81" s="135">
        <f t="shared" si="48"/>
        <v>0</v>
      </c>
      <c r="CG81" s="36"/>
      <c r="CH81" s="32"/>
      <c r="CI81" s="66">
        <f t="shared" si="5"/>
        <v>70</v>
      </c>
      <c r="CJ81" s="133" t="str">
        <f t="shared" si="49"/>
        <v/>
      </c>
      <c r="CK81" s="110" t="str">
        <f t="shared" si="50"/>
        <v/>
      </c>
      <c r="CL81" s="69"/>
      <c r="CM81" s="69"/>
      <c r="CN81" s="69"/>
      <c r="CO81" s="69"/>
      <c r="CP81" s="69"/>
      <c r="CQ81" s="69"/>
      <c r="CR81" s="69"/>
      <c r="CS81" s="69"/>
      <c r="CT81" s="69"/>
      <c r="CU81" s="70"/>
      <c r="CV81" s="70"/>
      <c r="CW81" s="70"/>
      <c r="CX81" s="70"/>
      <c r="CY81" s="70"/>
      <c r="CZ81" s="71"/>
      <c r="DA81" s="135">
        <f t="shared" si="51"/>
        <v>0</v>
      </c>
      <c r="DB81" s="36"/>
      <c r="DC81" s="32"/>
      <c r="DD81" s="66">
        <f t="shared" si="6"/>
        <v>70</v>
      </c>
      <c r="DE81" s="133" t="str">
        <f t="shared" si="52"/>
        <v/>
      </c>
      <c r="DF81" s="110" t="str">
        <f t="shared" si="53"/>
        <v/>
      </c>
      <c r="DG81" s="69"/>
      <c r="DH81" s="69"/>
      <c r="DI81" s="69"/>
      <c r="DJ81" s="69"/>
      <c r="DK81" s="69"/>
      <c r="DL81" s="69"/>
      <c r="DM81" s="69"/>
      <c r="DN81" s="69"/>
      <c r="DO81" s="69"/>
      <c r="DP81" s="70"/>
      <c r="DQ81" s="70"/>
      <c r="DR81" s="70"/>
      <c r="DS81" s="70"/>
      <c r="DT81" s="70"/>
      <c r="DU81" s="71"/>
      <c r="DV81" s="135">
        <f t="shared" si="54"/>
        <v>0</v>
      </c>
      <c r="DW81" s="36"/>
      <c r="DX81" s="32"/>
      <c r="DY81" s="66">
        <f t="shared" si="7"/>
        <v>70</v>
      </c>
      <c r="DZ81" s="133" t="str">
        <f t="shared" si="55"/>
        <v/>
      </c>
      <c r="EA81" s="110" t="str">
        <f t="shared" si="56"/>
        <v/>
      </c>
      <c r="EB81" s="69"/>
      <c r="EC81" s="69"/>
      <c r="ED81" s="69"/>
      <c r="EE81" s="69"/>
      <c r="EF81" s="69"/>
      <c r="EG81" s="69"/>
      <c r="EH81" s="69"/>
      <c r="EI81" s="69"/>
      <c r="EJ81" s="69"/>
      <c r="EK81" s="70"/>
      <c r="EL81" s="70"/>
      <c r="EM81" s="70"/>
      <c r="EN81" s="70"/>
      <c r="EO81" s="70"/>
      <c r="EP81" s="71"/>
      <c r="EQ81" s="135">
        <f t="shared" si="57"/>
        <v>0</v>
      </c>
      <c r="ER81" s="36"/>
      <c r="ES81" s="32"/>
      <c r="ET81" s="66">
        <f t="shared" si="8"/>
        <v>70</v>
      </c>
      <c r="EU81" s="133" t="str">
        <f t="shared" si="58"/>
        <v/>
      </c>
      <c r="EV81" s="110" t="str">
        <f t="shared" si="59"/>
        <v/>
      </c>
      <c r="EW81" s="69"/>
      <c r="EX81" s="69"/>
      <c r="EY81" s="69"/>
      <c r="EZ81" s="69"/>
      <c r="FA81" s="69"/>
      <c r="FB81" s="69"/>
      <c r="FC81" s="69"/>
      <c r="FD81" s="69"/>
      <c r="FE81" s="69"/>
      <c r="FF81" s="70"/>
      <c r="FG81" s="70"/>
      <c r="FH81" s="70"/>
      <c r="FI81" s="70"/>
      <c r="FJ81" s="70"/>
      <c r="FK81" s="71"/>
      <c r="FL81" s="135">
        <f t="shared" si="60"/>
        <v>0</v>
      </c>
      <c r="FM81" s="36"/>
      <c r="FN81" s="32"/>
      <c r="FO81" s="66">
        <f t="shared" si="9"/>
        <v>70</v>
      </c>
      <c r="FP81" s="133" t="str">
        <f t="shared" si="61"/>
        <v/>
      </c>
      <c r="FQ81" s="110" t="str">
        <f t="shared" si="62"/>
        <v/>
      </c>
      <c r="FR81" s="69"/>
      <c r="FS81" s="69"/>
      <c r="FT81" s="69"/>
      <c r="FU81" s="69"/>
      <c r="FV81" s="69"/>
      <c r="FW81" s="69"/>
      <c r="FX81" s="69"/>
      <c r="FY81" s="69"/>
      <c r="FZ81" s="69"/>
      <c r="GA81" s="70"/>
      <c r="GB81" s="70"/>
      <c r="GC81" s="70"/>
      <c r="GD81" s="70"/>
      <c r="GE81" s="70"/>
      <c r="GF81" s="71"/>
      <c r="GG81" s="135">
        <f t="shared" si="63"/>
        <v>0</v>
      </c>
      <c r="GH81" s="36"/>
      <c r="GI81" s="32"/>
      <c r="GJ81" s="66">
        <f t="shared" si="10"/>
        <v>70</v>
      </c>
      <c r="GK81" s="133" t="str">
        <f t="shared" si="64"/>
        <v/>
      </c>
      <c r="GL81" s="110" t="str">
        <f t="shared" si="65"/>
        <v/>
      </c>
      <c r="GM81" s="69"/>
      <c r="GN81" s="69"/>
      <c r="GO81" s="69"/>
      <c r="GP81" s="69"/>
      <c r="GQ81" s="69"/>
      <c r="GR81" s="69"/>
      <c r="GS81" s="69"/>
      <c r="GT81" s="69"/>
      <c r="GU81" s="69"/>
      <c r="GV81" s="70"/>
      <c r="GW81" s="70"/>
      <c r="GX81" s="70"/>
      <c r="GY81" s="70"/>
      <c r="GZ81" s="70"/>
      <c r="HA81" s="71"/>
      <c r="HB81" s="135">
        <f t="shared" si="66"/>
        <v>0</v>
      </c>
      <c r="HC81" s="36"/>
      <c r="HE81" s="121" t="str">
        <f t="shared" si="39"/>
        <v/>
      </c>
      <c r="HF81" s="121" t="str">
        <f t="shared" si="40"/>
        <v/>
      </c>
    </row>
    <row r="82" spans="2:214" ht="39.950000000000003" hidden="1" customHeight="1" x14ac:dyDescent="0.15">
      <c r="B82" s="32"/>
      <c r="C82" s="66">
        <f t="shared" si="0"/>
        <v>71</v>
      </c>
      <c r="D82" s="73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1"/>
        <v>0</v>
      </c>
      <c r="V82" s="36"/>
      <c r="W82" s="32"/>
      <c r="X82" s="66">
        <f t="shared" si="2"/>
        <v>71</v>
      </c>
      <c r="Y82" s="133" t="str">
        <f t="shared" si="41"/>
        <v/>
      </c>
      <c r="Z82" s="110" t="str">
        <f t="shared" si="42"/>
        <v/>
      </c>
      <c r="AA82" s="6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>COUNTIF($AA82:AO82,"○")</f>
        <v>0</v>
      </c>
      <c r="AQ82" s="36"/>
      <c r="AR82" s="32"/>
      <c r="AS82" s="66">
        <f t="shared" si="3"/>
        <v>71</v>
      </c>
      <c r="AT82" s="133" t="str">
        <f t="shared" si="43"/>
        <v/>
      </c>
      <c r="AU82" s="110" t="str">
        <f t="shared" si="44"/>
        <v/>
      </c>
      <c r="AV82" s="6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45"/>
        <v>0</v>
      </c>
      <c r="BL82" s="36"/>
      <c r="BM82" s="32"/>
      <c r="BN82" s="66">
        <f t="shared" si="4"/>
        <v>71</v>
      </c>
      <c r="BO82" s="133" t="str">
        <f t="shared" si="46"/>
        <v/>
      </c>
      <c r="BP82" s="110" t="str">
        <f t="shared" si="47"/>
        <v/>
      </c>
      <c r="BQ82" s="6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48"/>
        <v>0</v>
      </c>
      <c r="CG82" s="36"/>
      <c r="CH82" s="32"/>
      <c r="CI82" s="66">
        <f t="shared" si="5"/>
        <v>71</v>
      </c>
      <c r="CJ82" s="133" t="str">
        <f t="shared" si="49"/>
        <v/>
      </c>
      <c r="CK82" s="110" t="str">
        <f t="shared" si="50"/>
        <v/>
      </c>
      <c r="CL82" s="6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51"/>
        <v>0</v>
      </c>
      <c r="DB82" s="36"/>
      <c r="DC82" s="32"/>
      <c r="DD82" s="66">
        <f t="shared" si="6"/>
        <v>71</v>
      </c>
      <c r="DE82" s="133" t="str">
        <f t="shared" si="52"/>
        <v/>
      </c>
      <c r="DF82" s="110" t="str">
        <f t="shared" si="53"/>
        <v/>
      </c>
      <c r="DG82" s="6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54"/>
        <v>0</v>
      </c>
      <c r="DW82" s="36"/>
      <c r="DX82" s="32"/>
      <c r="DY82" s="66">
        <f t="shared" si="7"/>
        <v>71</v>
      </c>
      <c r="DZ82" s="133" t="str">
        <f t="shared" si="55"/>
        <v/>
      </c>
      <c r="EA82" s="110" t="str">
        <f t="shared" si="56"/>
        <v/>
      </c>
      <c r="EB82" s="6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 t="shared" si="57"/>
        <v>0</v>
      </c>
      <c r="ER82" s="36"/>
      <c r="ES82" s="32"/>
      <c r="ET82" s="66">
        <f t="shared" si="8"/>
        <v>71</v>
      </c>
      <c r="EU82" s="133" t="str">
        <f t="shared" si="58"/>
        <v/>
      </c>
      <c r="EV82" s="110" t="str">
        <f t="shared" si="59"/>
        <v/>
      </c>
      <c r="EW82" s="6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60"/>
        <v>0</v>
      </c>
      <c r="FM82" s="36"/>
      <c r="FN82" s="32"/>
      <c r="FO82" s="66">
        <f t="shared" si="9"/>
        <v>71</v>
      </c>
      <c r="FP82" s="133" t="str">
        <f t="shared" si="61"/>
        <v/>
      </c>
      <c r="FQ82" s="110" t="str">
        <f t="shared" si="62"/>
        <v/>
      </c>
      <c r="FR82" s="6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63"/>
        <v>0</v>
      </c>
      <c r="GH82" s="36"/>
      <c r="GI82" s="32"/>
      <c r="GJ82" s="66">
        <f t="shared" si="10"/>
        <v>71</v>
      </c>
      <c r="GK82" s="133" t="str">
        <f t="shared" si="64"/>
        <v/>
      </c>
      <c r="GL82" s="110" t="str">
        <f t="shared" si="65"/>
        <v/>
      </c>
      <c r="GM82" s="6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66"/>
        <v>0</v>
      </c>
      <c r="HC82" s="36"/>
      <c r="HE82" s="121" t="str">
        <f t="shared" si="39"/>
        <v/>
      </c>
      <c r="HF82" s="121" t="str">
        <f t="shared" si="40"/>
        <v/>
      </c>
    </row>
    <row r="83" spans="2:214" ht="39.950000000000003" hidden="1" customHeight="1" x14ac:dyDescent="0.15">
      <c r="B83" s="32"/>
      <c r="C83" s="66">
        <f t="shared" si="0"/>
        <v>72</v>
      </c>
      <c r="D83" s="73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1"/>
        <v>0</v>
      </c>
      <c r="V83" s="36"/>
      <c r="W83" s="32"/>
      <c r="X83" s="66">
        <f t="shared" si="2"/>
        <v>72</v>
      </c>
      <c r="Y83" s="133" t="str">
        <f t="shared" si="41"/>
        <v/>
      </c>
      <c r="Z83" s="110" t="str">
        <f t="shared" si="4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>COUNTIF($AA83:AO83,"○")</f>
        <v>0</v>
      </c>
      <c r="AQ83" s="36"/>
      <c r="AR83" s="32"/>
      <c r="AS83" s="66">
        <f t="shared" si="3"/>
        <v>72</v>
      </c>
      <c r="AT83" s="133" t="str">
        <f t="shared" si="43"/>
        <v/>
      </c>
      <c r="AU83" s="110" t="str">
        <f t="shared" si="4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45"/>
        <v>0</v>
      </c>
      <c r="BL83" s="36"/>
      <c r="BM83" s="32"/>
      <c r="BN83" s="66">
        <f t="shared" si="4"/>
        <v>72</v>
      </c>
      <c r="BO83" s="133" t="str">
        <f t="shared" si="46"/>
        <v/>
      </c>
      <c r="BP83" s="110" t="str">
        <f t="shared" si="47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48"/>
        <v>0</v>
      </c>
      <c r="CG83" s="36"/>
      <c r="CH83" s="32"/>
      <c r="CI83" s="66">
        <f t="shared" si="5"/>
        <v>72</v>
      </c>
      <c r="CJ83" s="133" t="str">
        <f t="shared" si="49"/>
        <v/>
      </c>
      <c r="CK83" s="110" t="str">
        <f t="shared" si="50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51"/>
        <v>0</v>
      </c>
      <c r="DB83" s="36"/>
      <c r="DC83" s="32"/>
      <c r="DD83" s="66">
        <f t="shared" si="6"/>
        <v>72</v>
      </c>
      <c r="DE83" s="133" t="str">
        <f t="shared" si="52"/>
        <v/>
      </c>
      <c r="DF83" s="110" t="str">
        <f t="shared" si="53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54"/>
        <v>0</v>
      </c>
      <c r="DW83" s="36"/>
      <c r="DX83" s="32"/>
      <c r="DY83" s="66">
        <f t="shared" si="7"/>
        <v>72</v>
      </c>
      <c r="DZ83" s="133" t="str">
        <f t="shared" si="55"/>
        <v/>
      </c>
      <c r="EA83" s="110" t="str">
        <f t="shared" si="56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 t="shared" si="57"/>
        <v>0</v>
      </c>
      <c r="ER83" s="36"/>
      <c r="ES83" s="32"/>
      <c r="ET83" s="66">
        <f t="shared" si="8"/>
        <v>72</v>
      </c>
      <c r="EU83" s="133" t="str">
        <f t="shared" si="58"/>
        <v/>
      </c>
      <c r="EV83" s="110" t="str">
        <f t="shared" si="59"/>
        <v/>
      </c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60"/>
        <v>0</v>
      </c>
      <c r="FM83" s="36"/>
      <c r="FN83" s="32"/>
      <c r="FO83" s="66">
        <f t="shared" si="9"/>
        <v>72</v>
      </c>
      <c r="FP83" s="133" t="str">
        <f t="shared" si="61"/>
        <v/>
      </c>
      <c r="FQ83" s="110" t="str">
        <f t="shared" si="62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63"/>
        <v>0</v>
      </c>
      <c r="GH83" s="36"/>
      <c r="GI83" s="32"/>
      <c r="GJ83" s="66">
        <f t="shared" si="10"/>
        <v>72</v>
      </c>
      <c r="GK83" s="133" t="str">
        <f t="shared" si="64"/>
        <v/>
      </c>
      <c r="GL83" s="110" t="str">
        <f t="shared" si="65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66"/>
        <v>0</v>
      </c>
      <c r="HC83" s="36"/>
      <c r="HE83" s="121" t="str">
        <f t="shared" si="39"/>
        <v/>
      </c>
      <c r="HF83" s="121" t="str">
        <f t="shared" si="40"/>
        <v/>
      </c>
    </row>
    <row r="84" spans="2:214" ht="39.950000000000003" hidden="1" customHeight="1" x14ac:dyDescent="0.15">
      <c r="B84" s="32"/>
      <c r="C84" s="66">
        <f t="shared" si="0"/>
        <v>73</v>
      </c>
      <c r="D84" s="73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1"/>
        <v>0</v>
      </c>
      <c r="V84" s="36"/>
      <c r="W84" s="32"/>
      <c r="X84" s="66">
        <f t="shared" si="2"/>
        <v>73</v>
      </c>
      <c r="Y84" s="133" t="str">
        <f t="shared" si="41"/>
        <v/>
      </c>
      <c r="Z84" s="110" t="str">
        <f t="shared" si="4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>COUNTIF($AA84:AO84,"○")</f>
        <v>0</v>
      </c>
      <c r="AQ84" s="36"/>
      <c r="AR84" s="32"/>
      <c r="AS84" s="66">
        <f t="shared" si="3"/>
        <v>73</v>
      </c>
      <c r="AT84" s="133" t="str">
        <f t="shared" si="43"/>
        <v/>
      </c>
      <c r="AU84" s="110" t="str">
        <f t="shared" si="4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45"/>
        <v>0</v>
      </c>
      <c r="BL84" s="36"/>
      <c r="BM84" s="32"/>
      <c r="BN84" s="66">
        <f t="shared" si="4"/>
        <v>73</v>
      </c>
      <c r="BO84" s="133" t="str">
        <f t="shared" si="46"/>
        <v/>
      </c>
      <c r="BP84" s="110" t="str">
        <f t="shared" si="47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48"/>
        <v>0</v>
      </c>
      <c r="CG84" s="36"/>
      <c r="CH84" s="32"/>
      <c r="CI84" s="66">
        <f t="shared" si="5"/>
        <v>73</v>
      </c>
      <c r="CJ84" s="133" t="str">
        <f t="shared" si="49"/>
        <v/>
      </c>
      <c r="CK84" s="110" t="str">
        <f t="shared" si="50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51"/>
        <v>0</v>
      </c>
      <c r="DB84" s="36"/>
      <c r="DC84" s="32"/>
      <c r="DD84" s="66">
        <f t="shared" si="6"/>
        <v>73</v>
      </c>
      <c r="DE84" s="133" t="str">
        <f t="shared" si="52"/>
        <v/>
      </c>
      <c r="DF84" s="110" t="str">
        <f t="shared" si="53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54"/>
        <v>0</v>
      </c>
      <c r="DW84" s="36"/>
      <c r="DX84" s="32"/>
      <c r="DY84" s="66">
        <f t="shared" si="7"/>
        <v>73</v>
      </c>
      <c r="DZ84" s="133" t="str">
        <f t="shared" si="55"/>
        <v/>
      </c>
      <c r="EA84" s="110" t="str">
        <f t="shared" si="56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 t="shared" si="57"/>
        <v>0</v>
      </c>
      <c r="ER84" s="36"/>
      <c r="ES84" s="32"/>
      <c r="ET84" s="66">
        <f t="shared" si="8"/>
        <v>73</v>
      </c>
      <c r="EU84" s="133" t="str">
        <f t="shared" si="58"/>
        <v/>
      </c>
      <c r="EV84" s="110" t="str">
        <f t="shared" si="59"/>
        <v/>
      </c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60"/>
        <v>0</v>
      </c>
      <c r="FM84" s="36"/>
      <c r="FN84" s="32"/>
      <c r="FO84" s="66">
        <f t="shared" si="9"/>
        <v>73</v>
      </c>
      <c r="FP84" s="133" t="str">
        <f t="shared" si="61"/>
        <v/>
      </c>
      <c r="FQ84" s="110" t="str">
        <f t="shared" si="62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63"/>
        <v>0</v>
      </c>
      <c r="GH84" s="36"/>
      <c r="GI84" s="32"/>
      <c r="GJ84" s="66">
        <f t="shared" si="10"/>
        <v>73</v>
      </c>
      <c r="GK84" s="133" t="str">
        <f t="shared" si="64"/>
        <v/>
      </c>
      <c r="GL84" s="110" t="str">
        <f t="shared" si="65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66"/>
        <v>0</v>
      </c>
      <c r="HC84" s="36"/>
      <c r="HE84" s="121" t="str">
        <f t="shared" si="39"/>
        <v/>
      </c>
      <c r="HF84" s="121" t="str">
        <f t="shared" si="40"/>
        <v/>
      </c>
    </row>
    <row r="85" spans="2:214" ht="39.950000000000003" hidden="1" customHeight="1" x14ac:dyDescent="0.15">
      <c r="B85" s="32"/>
      <c r="C85" s="66">
        <f t="shared" si="0"/>
        <v>74</v>
      </c>
      <c r="D85" s="73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1"/>
        <v>0</v>
      </c>
      <c r="V85" s="36"/>
      <c r="W85" s="32"/>
      <c r="X85" s="66">
        <f t="shared" si="2"/>
        <v>74</v>
      </c>
      <c r="Y85" s="133" t="str">
        <f t="shared" si="41"/>
        <v/>
      </c>
      <c r="Z85" s="110" t="str">
        <f t="shared" si="4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>COUNTIF($AA85:AO85,"○")</f>
        <v>0</v>
      </c>
      <c r="AQ85" s="36"/>
      <c r="AR85" s="32"/>
      <c r="AS85" s="66">
        <f t="shared" si="3"/>
        <v>74</v>
      </c>
      <c r="AT85" s="133" t="str">
        <f t="shared" si="43"/>
        <v/>
      </c>
      <c r="AU85" s="110" t="str">
        <f t="shared" si="4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45"/>
        <v>0</v>
      </c>
      <c r="BL85" s="36"/>
      <c r="BM85" s="32"/>
      <c r="BN85" s="66">
        <f t="shared" si="4"/>
        <v>74</v>
      </c>
      <c r="BO85" s="133" t="str">
        <f t="shared" si="46"/>
        <v/>
      </c>
      <c r="BP85" s="110" t="str">
        <f t="shared" si="47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48"/>
        <v>0</v>
      </c>
      <c r="CG85" s="36"/>
      <c r="CH85" s="32"/>
      <c r="CI85" s="66">
        <f t="shared" si="5"/>
        <v>74</v>
      </c>
      <c r="CJ85" s="133" t="str">
        <f t="shared" si="49"/>
        <v/>
      </c>
      <c r="CK85" s="110" t="str">
        <f t="shared" si="50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51"/>
        <v>0</v>
      </c>
      <c r="DB85" s="36"/>
      <c r="DC85" s="32"/>
      <c r="DD85" s="66">
        <f t="shared" si="6"/>
        <v>74</v>
      </c>
      <c r="DE85" s="133" t="str">
        <f t="shared" si="52"/>
        <v/>
      </c>
      <c r="DF85" s="110" t="str">
        <f t="shared" si="53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54"/>
        <v>0</v>
      </c>
      <c r="DW85" s="36"/>
      <c r="DX85" s="32"/>
      <c r="DY85" s="66">
        <f t="shared" si="7"/>
        <v>74</v>
      </c>
      <c r="DZ85" s="133" t="str">
        <f t="shared" si="55"/>
        <v/>
      </c>
      <c r="EA85" s="110" t="str">
        <f t="shared" si="56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 t="shared" si="57"/>
        <v>0</v>
      </c>
      <c r="ER85" s="36"/>
      <c r="ES85" s="32"/>
      <c r="ET85" s="66">
        <f t="shared" si="8"/>
        <v>74</v>
      </c>
      <c r="EU85" s="133" t="str">
        <f t="shared" si="58"/>
        <v/>
      </c>
      <c r="EV85" s="110" t="str">
        <f t="shared" si="59"/>
        <v/>
      </c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60"/>
        <v>0</v>
      </c>
      <c r="FM85" s="36"/>
      <c r="FN85" s="32"/>
      <c r="FO85" s="66">
        <f t="shared" si="9"/>
        <v>74</v>
      </c>
      <c r="FP85" s="133" t="str">
        <f t="shared" si="61"/>
        <v/>
      </c>
      <c r="FQ85" s="110" t="str">
        <f t="shared" si="62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63"/>
        <v>0</v>
      </c>
      <c r="GH85" s="36"/>
      <c r="GI85" s="32"/>
      <c r="GJ85" s="66">
        <f t="shared" si="10"/>
        <v>74</v>
      </c>
      <c r="GK85" s="133" t="str">
        <f t="shared" si="64"/>
        <v/>
      </c>
      <c r="GL85" s="110" t="str">
        <f t="shared" si="65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66"/>
        <v>0</v>
      </c>
      <c r="HC85" s="36"/>
      <c r="HE85" s="121" t="str">
        <f t="shared" si="39"/>
        <v/>
      </c>
      <c r="HF85" s="121" t="str">
        <f t="shared" si="40"/>
        <v/>
      </c>
    </row>
    <row r="86" spans="2:214" ht="39.950000000000003" hidden="1" customHeight="1" x14ac:dyDescent="0.15">
      <c r="B86" s="32"/>
      <c r="C86" s="66">
        <f t="shared" si="0"/>
        <v>75</v>
      </c>
      <c r="D86" s="73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1"/>
        <v>0</v>
      </c>
      <c r="V86" s="36"/>
      <c r="W86" s="32"/>
      <c r="X86" s="66">
        <f t="shared" si="2"/>
        <v>75</v>
      </c>
      <c r="Y86" s="133" t="str">
        <f t="shared" si="41"/>
        <v/>
      </c>
      <c r="Z86" s="110" t="str">
        <f t="shared" si="4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>COUNTIF($AA86:AO86,"○")</f>
        <v>0</v>
      </c>
      <c r="AQ86" s="36"/>
      <c r="AR86" s="32"/>
      <c r="AS86" s="66">
        <f t="shared" si="3"/>
        <v>75</v>
      </c>
      <c r="AT86" s="133" t="str">
        <f t="shared" si="43"/>
        <v/>
      </c>
      <c r="AU86" s="110" t="str">
        <f t="shared" si="4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45"/>
        <v>0</v>
      </c>
      <c r="BL86" s="36"/>
      <c r="BM86" s="32"/>
      <c r="BN86" s="66">
        <f t="shared" si="4"/>
        <v>75</v>
      </c>
      <c r="BO86" s="133" t="str">
        <f t="shared" si="46"/>
        <v/>
      </c>
      <c r="BP86" s="110" t="str">
        <f t="shared" si="47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48"/>
        <v>0</v>
      </c>
      <c r="CG86" s="36"/>
      <c r="CH86" s="32"/>
      <c r="CI86" s="66">
        <f t="shared" si="5"/>
        <v>75</v>
      </c>
      <c r="CJ86" s="133" t="str">
        <f t="shared" si="49"/>
        <v/>
      </c>
      <c r="CK86" s="110" t="str">
        <f t="shared" si="50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51"/>
        <v>0</v>
      </c>
      <c r="DB86" s="36"/>
      <c r="DC86" s="32"/>
      <c r="DD86" s="66">
        <f t="shared" si="6"/>
        <v>75</v>
      </c>
      <c r="DE86" s="133" t="str">
        <f t="shared" si="52"/>
        <v/>
      </c>
      <c r="DF86" s="110" t="str">
        <f t="shared" si="53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54"/>
        <v>0</v>
      </c>
      <c r="DW86" s="36"/>
      <c r="DX86" s="32"/>
      <c r="DY86" s="66">
        <f t="shared" si="7"/>
        <v>75</v>
      </c>
      <c r="DZ86" s="133" t="str">
        <f t="shared" si="55"/>
        <v/>
      </c>
      <c r="EA86" s="110" t="str">
        <f t="shared" si="56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 t="shared" si="57"/>
        <v>0</v>
      </c>
      <c r="ER86" s="36"/>
      <c r="ES86" s="32"/>
      <c r="ET86" s="66">
        <f t="shared" si="8"/>
        <v>75</v>
      </c>
      <c r="EU86" s="133" t="str">
        <f t="shared" si="58"/>
        <v/>
      </c>
      <c r="EV86" s="110" t="str">
        <f t="shared" si="59"/>
        <v/>
      </c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60"/>
        <v>0</v>
      </c>
      <c r="FM86" s="36"/>
      <c r="FN86" s="32"/>
      <c r="FO86" s="66">
        <f t="shared" si="9"/>
        <v>75</v>
      </c>
      <c r="FP86" s="133" t="str">
        <f t="shared" si="61"/>
        <v/>
      </c>
      <c r="FQ86" s="110" t="str">
        <f t="shared" si="62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63"/>
        <v>0</v>
      </c>
      <c r="GH86" s="36"/>
      <c r="GI86" s="32"/>
      <c r="GJ86" s="66">
        <f t="shared" si="10"/>
        <v>75</v>
      </c>
      <c r="GK86" s="133" t="str">
        <f t="shared" si="64"/>
        <v/>
      </c>
      <c r="GL86" s="110" t="str">
        <f t="shared" si="65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66"/>
        <v>0</v>
      </c>
      <c r="HC86" s="36"/>
      <c r="HE86" s="121" t="str">
        <f t="shared" si="39"/>
        <v/>
      </c>
      <c r="HF86" s="121" t="str">
        <f t="shared" si="40"/>
        <v/>
      </c>
    </row>
    <row r="87" spans="2:214" ht="39.950000000000003" hidden="1" customHeight="1" x14ac:dyDescent="0.15">
      <c r="B87" s="32"/>
      <c r="C87" s="66">
        <f t="shared" si="0"/>
        <v>76</v>
      </c>
      <c r="D87" s="73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1"/>
        <v>0</v>
      </c>
      <c r="V87" s="36"/>
      <c r="W87" s="32"/>
      <c r="X87" s="66">
        <f t="shared" si="2"/>
        <v>76</v>
      </c>
      <c r="Y87" s="133" t="str">
        <f t="shared" si="41"/>
        <v/>
      </c>
      <c r="Z87" s="110" t="str">
        <f t="shared" si="4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>COUNTIF($AA87:AO87,"○")</f>
        <v>0</v>
      </c>
      <c r="AQ87" s="36"/>
      <c r="AR87" s="32"/>
      <c r="AS87" s="66">
        <f t="shared" si="3"/>
        <v>76</v>
      </c>
      <c r="AT87" s="133" t="str">
        <f t="shared" si="43"/>
        <v/>
      </c>
      <c r="AU87" s="110" t="str">
        <f t="shared" si="4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45"/>
        <v>0</v>
      </c>
      <c r="BL87" s="36"/>
      <c r="BM87" s="32"/>
      <c r="BN87" s="66">
        <f t="shared" si="4"/>
        <v>76</v>
      </c>
      <c r="BO87" s="133" t="str">
        <f t="shared" si="46"/>
        <v/>
      </c>
      <c r="BP87" s="110" t="str">
        <f t="shared" si="47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48"/>
        <v>0</v>
      </c>
      <c r="CG87" s="36"/>
      <c r="CH87" s="32"/>
      <c r="CI87" s="66">
        <f t="shared" si="5"/>
        <v>76</v>
      </c>
      <c r="CJ87" s="133" t="str">
        <f t="shared" si="49"/>
        <v/>
      </c>
      <c r="CK87" s="110" t="str">
        <f t="shared" si="50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51"/>
        <v>0</v>
      </c>
      <c r="DB87" s="36"/>
      <c r="DC87" s="32"/>
      <c r="DD87" s="66">
        <f t="shared" si="6"/>
        <v>76</v>
      </c>
      <c r="DE87" s="133" t="str">
        <f t="shared" si="52"/>
        <v/>
      </c>
      <c r="DF87" s="110" t="str">
        <f t="shared" si="53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54"/>
        <v>0</v>
      </c>
      <c r="DW87" s="36"/>
      <c r="DX87" s="32"/>
      <c r="DY87" s="66">
        <f t="shared" si="7"/>
        <v>76</v>
      </c>
      <c r="DZ87" s="133" t="str">
        <f t="shared" si="55"/>
        <v/>
      </c>
      <c r="EA87" s="110" t="str">
        <f t="shared" si="56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 t="shared" si="57"/>
        <v>0</v>
      </c>
      <c r="ER87" s="36"/>
      <c r="ES87" s="32"/>
      <c r="ET87" s="66">
        <f t="shared" si="8"/>
        <v>76</v>
      </c>
      <c r="EU87" s="133" t="str">
        <f t="shared" si="58"/>
        <v/>
      </c>
      <c r="EV87" s="110" t="str">
        <f t="shared" si="59"/>
        <v/>
      </c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60"/>
        <v>0</v>
      </c>
      <c r="FM87" s="36"/>
      <c r="FN87" s="32"/>
      <c r="FO87" s="66">
        <f t="shared" si="9"/>
        <v>76</v>
      </c>
      <c r="FP87" s="133" t="str">
        <f t="shared" si="61"/>
        <v/>
      </c>
      <c r="FQ87" s="110" t="str">
        <f t="shared" si="62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63"/>
        <v>0</v>
      </c>
      <c r="GH87" s="36"/>
      <c r="GI87" s="32"/>
      <c r="GJ87" s="66">
        <f t="shared" si="10"/>
        <v>76</v>
      </c>
      <c r="GK87" s="133" t="str">
        <f t="shared" si="64"/>
        <v/>
      </c>
      <c r="GL87" s="110" t="str">
        <f t="shared" si="65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66"/>
        <v>0</v>
      </c>
      <c r="HC87" s="36"/>
      <c r="HE87" s="121" t="str">
        <f t="shared" si="39"/>
        <v/>
      </c>
      <c r="HF87" s="121" t="str">
        <f t="shared" si="40"/>
        <v/>
      </c>
    </row>
    <row r="88" spans="2:214" ht="39.950000000000003" hidden="1" customHeight="1" x14ac:dyDescent="0.15">
      <c r="B88" s="32"/>
      <c r="C88" s="66">
        <f t="shared" si="0"/>
        <v>77</v>
      </c>
      <c r="D88" s="7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1"/>
        <v>0</v>
      </c>
      <c r="V88" s="36"/>
      <c r="W88" s="32"/>
      <c r="X88" s="66">
        <f t="shared" si="2"/>
        <v>77</v>
      </c>
      <c r="Y88" s="133" t="str">
        <f t="shared" si="41"/>
        <v/>
      </c>
      <c r="Z88" s="110" t="str">
        <f t="shared" si="4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>COUNTIF($AA88:AO88,"○")</f>
        <v>0</v>
      </c>
      <c r="AQ88" s="36"/>
      <c r="AR88" s="32"/>
      <c r="AS88" s="66">
        <f t="shared" si="3"/>
        <v>77</v>
      </c>
      <c r="AT88" s="133" t="str">
        <f t="shared" si="43"/>
        <v/>
      </c>
      <c r="AU88" s="110" t="str">
        <f t="shared" si="4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45"/>
        <v>0</v>
      </c>
      <c r="BL88" s="36"/>
      <c r="BM88" s="32"/>
      <c r="BN88" s="66">
        <f t="shared" si="4"/>
        <v>77</v>
      </c>
      <c r="BO88" s="133" t="str">
        <f t="shared" si="46"/>
        <v/>
      </c>
      <c r="BP88" s="110" t="str">
        <f t="shared" si="47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48"/>
        <v>0</v>
      </c>
      <c r="CG88" s="36"/>
      <c r="CH88" s="32"/>
      <c r="CI88" s="66">
        <f t="shared" si="5"/>
        <v>77</v>
      </c>
      <c r="CJ88" s="133" t="str">
        <f t="shared" si="49"/>
        <v/>
      </c>
      <c r="CK88" s="110" t="str">
        <f t="shared" si="50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51"/>
        <v>0</v>
      </c>
      <c r="DB88" s="36"/>
      <c r="DC88" s="32"/>
      <c r="DD88" s="66">
        <f t="shared" si="6"/>
        <v>77</v>
      </c>
      <c r="DE88" s="133" t="str">
        <f t="shared" si="52"/>
        <v/>
      </c>
      <c r="DF88" s="110" t="str">
        <f t="shared" si="53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54"/>
        <v>0</v>
      </c>
      <c r="DW88" s="36"/>
      <c r="DX88" s="32"/>
      <c r="DY88" s="66">
        <f t="shared" si="7"/>
        <v>77</v>
      </c>
      <c r="DZ88" s="133" t="str">
        <f t="shared" si="55"/>
        <v/>
      </c>
      <c r="EA88" s="110" t="str">
        <f t="shared" si="56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 t="shared" si="57"/>
        <v>0</v>
      </c>
      <c r="ER88" s="36"/>
      <c r="ES88" s="32"/>
      <c r="ET88" s="66">
        <f t="shared" si="8"/>
        <v>77</v>
      </c>
      <c r="EU88" s="133" t="str">
        <f t="shared" si="58"/>
        <v/>
      </c>
      <c r="EV88" s="110" t="str">
        <f t="shared" si="59"/>
        <v/>
      </c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60"/>
        <v>0</v>
      </c>
      <c r="FM88" s="36"/>
      <c r="FN88" s="32"/>
      <c r="FO88" s="66">
        <f t="shared" si="9"/>
        <v>77</v>
      </c>
      <c r="FP88" s="133" t="str">
        <f t="shared" si="61"/>
        <v/>
      </c>
      <c r="FQ88" s="110" t="str">
        <f t="shared" si="62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63"/>
        <v>0</v>
      </c>
      <c r="GH88" s="36"/>
      <c r="GI88" s="32"/>
      <c r="GJ88" s="66">
        <f t="shared" si="10"/>
        <v>77</v>
      </c>
      <c r="GK88" s="133" t="str">
        <f t="shared" si="64"/>
        <v/>
      </c>
      <c r="GL88" s="110" t="str">
        <f t="shared" si="65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66"/>
        <v>0</v>
      </c>
      <c r="HC88" s="36"/>
      <c r="HE88" s="121" t="str">
        <f t="shared" si="39"/>
        <v/>
      </c>
      <c r="HF88" s="121" t="str">
        <f t="shared" si="40"/>
        <v/>
      </c>
    </row>
    <row r="89" spans="2:214" ht="39.950000000000003" hidden="1" customHeight="1" x14ac:dyDescent="0.15">
      <c r="B89" s="32"/>
      <c r="C89" s="66">
        <f t="shared" si="0"/>
        <v>78</v>
      </c>
      <c r="D89" s="7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1"/>
        <v>0</v>
      </c>
      <c r="V89" s="36"/>
      <c r="W89" s="32"/>
      <c r="X89" s="66">
        <f t="shared" si="2"/>
        <v>78</v>
      </c>
      <c r="Y89" s="133" t="str">
        <f t="shared" si="41"/>
        <v/>
      </c>
      <c r="Z89" s="110" t="str">
        <f t="shared" si="4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>COUNTIF($AA89:AO89,"○")</f>
        <v>0</v>
      </c>
      <c r="AQ89" s="36"/>
      <c r="AR89" s="32"/>
      <c r="AS89" s="66">
        <f t="shared" si="3"/>
        <v>78</v>
      </c>
      <c r="AT89" s="133" t="str">
        <f t="shared" si="43"/>
        <v/>
      </c>
      <c r="AU89" s="110" t="str">
        <f t="shared" si="4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45"/>
        <v>0</v>
      </c>
      <c r="BL89" s="36"/>
      <c r="BM89" s="32"/>
      <c r="BN89" s="66">
        <f t="shared" si="4"/>
        <v>78</v>
      </c>
      <c r="BO89" s="133" t="str">
        <f t="shared" si="46"/>
        <v/>
      </c>
      <c r="BP89" s="110" t="str">
        <f t="shared" si="47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48"/>
        <v>0</v>
      </c>
      <c r="CG89" s="36"/>
      <c r="CH89" s="32"/>
      <c r="CI89" s="66">
        <f t="shared" si="5"/>
        <v>78</v>
      </c>
      <c r="CJ89" s="133" t="str">
        <f t="shared" si="49"/>
        <v/>
      </c>
      <c r="CK89" s="110" t="str">
        <f t="shared" si="50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51"/>
        <v>0</v>
      </c>
      <c r="DB89" s="36"/>
      <c r="DC89" s="32"/>
      <c r="DD89" s="66">
        <f t="shared" si="6"/>
        <v>78</v>
      </c>
      <c r="DE89" s="133" t="str">
        <f t="shared" si="52"/>
        <v/>
      </c>
      <c r="DF89" s="110" t="str">
        <f t="shared" si="53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54"/>
        <v>0</v>
      </c>
      <c r="DW89" s="36"/>
      <c r="DX89" s="32"/>
      <c r="DY89" s="66">
        <f t="shared" si="7"/>
        <v>78</v>
      </c>
      <c r="DZ89" s="133" t="str">
        <f t="shared" si="55"/>
        <v/>
      </c>
      <c r="EA89" s="110" t="str">
        <f t="shared" si="56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 t="shared" si="57"/>
        <v>0</v>
      </c>
      <c r="ER89" s="36"/>
      <c r="ES89" s="32"/>
      <c r="ET89" s="66">
        <f t="shared" si="8"/>
        <v>78</v>
      </c>
      <c r="EU89" s="133" t="str">
        <f t="shared" si="58"/>
        <v/>
      </c>
      <c r="EV89" s="110" t="str">
        <f t="shared" si="59"/>
        <v/>
      </c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60"/>
        <v>0</v>
      </c>
      <c r="FM89" s="36"/>
      <c r="FN89" s="32"/>
      <c r="FO89" s="66">
        <f t="shared" si="9"/>
        <v>78</v>
      </c>
      <c r="FP89" s="133" t="str">
        <f t="shared" si="61"/>
        <v/>
      </c>
      <c r="FQ89" s="110" t="str">
        <f t="shared" si="62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63"/>
        <v>0</v>
      </c>
      <c r="GH89" s="36"/>
      <c r="GI89" s="32"/>
      <c r="GJ89" s="66">
        <f t="shared" si="10"/>
        <v>78</v>
      </c>
      <c r="GK89" s="133" t="str">
        <f t="shared" si="64"/>
        <v/>
      </c>
      <c r="GL89" s="110" t="str">
        <f t="shared" si="65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66"/>
        <v>0</v>
      </c>
      <c r="HC89" s="36"/>
      <c r="HE89" s="121" t="str">
        <f t="shared" si="39"/>
        <v/>
      </c>
      <c r="HF89" s="121" t="str">
        <f t="shared" si="40"/>
        <v/>
      </c>
    </row>
    <row r="90" spans="2:214" ht="39.950000000000003" hidden="1" customHeight="1" x14ac:dyDescent="0.15">
      <c r="B90" s="32"/>
      <c r="C90" s="66">
        <f t="shared" si="0"/>
        <v>79</v>
      </c>
      <c r="D90" s="73"/>
      <c r="E90" s="68"/>
      <c r="F90" s="75"/>
      <c r="G90" s="76"/>
      <c r="H90" s="76"/>
      <c r="I90" s="76"/>
      <c r="J90" s="76"/>
      <c r="K90" s="76"/>
      <c r="L90" s="76"/>
      <c r="M90" s="76"/>
      <c r="N90" s="76"/>
      <c r="O90" s="77"/>
      <c r="P90" s="77"/>
      <c r="Q90" s="77"/>
      <c r="R90" s="77"/>
      <c r="S90" s="77"/>
      <c r="T90" s="78"/>
      <c r="U90" s="137">
        <f t="shared" si="1"/>
        <v>0</v>
      </c>
      <c r="V90" s="36"/>
      <c r="W90" s="32"/>
      <c r="X90" s="66">
        <f t="shared" si="2"/>
        <v>79</v>
      </c>
      <c r="Y90" s="133" t="str">
        <f t="shared" si="41"/>
        <v/>
      </c>
      <c r="Z90" s="110" t="str">
        <f t="shared" si="42"/>
        <v/>
      </c>
      <c r="AA90" s="75"/>
      <c r="AB90" s="76"/>
      <c r="AC90" s="76"/>
      <c r="AD90" s="76"/>
      <c r="AE90" s="76"/>
      <c r="AF90" s="76"/>
      <c r="AG90" s="76"/>
      <c r="AH90" s="76"/>
      <c r="AI90" s="76"/>
      <c r="AJ90" s="77"/>
      <c r="AK90" s="77"/>
      <c r="AL90" s="77"/>
      <c r="AM90" s="77"/>
      <c r="AN90" s="77"/>
      <c r="AO90" s="78"/>
      <c r="AP90" s="135">
        <f>COUNTIF($AA90:AO90,"○")</f>
        <v>0</v>
      </c>
      <c r="AQ90" s="36"/>
      <c r="AR90" s="32"/>
      <c r="AS90" s="66">
        <f t="shared" si="3"/>
        <v>79</v>
      </c>
      <c r="AT90" s="133" t="str">
        <f t="shared" si="43"/>
        <v/>
      </c>
      <c r="AU90" s="110" t="str">
        <f t="shared" si="44"/>
        <v/>
      </c>
      <c r="AV90" s="75"/>
      <c r="AW90" s="76"/>
      <c r="AX90" s="76"/>
      <c r="AY90" s="76"/>
      <c r="AZ90" s="76"/>
      <c r="BA90" s="76"/>
      <c r="BB90" s="76"/>
      <c r="BC90" s="76"/>
      <c r="BD90" s="76"/>
      <c r="BE90" s="77"/>
      <c r="BF90" s="77"/>
      <c r="BG90" s="77"/>
      <c r="BH90" s="77"/>
      <c r="BI90" s="77"/>
      <c r="BJ90" s="78"/>
      <c r="BK90" s="135">
        <f t="shared" si="45"/>
        <v>0</v>
      </c>
      <c r="BL90" s="36"/>
      <c r="BM90" s="32"/>
      <c r="BN90" s="66">
        <f t="shared" si="4"/>
        <v>79</v>
      </c>
      <c r="BO90" s="133" t="str">
        <f t="shared" si="46"/>
        <v/>
      </c>
      <c r="BP90" s="110" t="str">
        <f t="shared" si="47"/>
        <v/>
      </c>
      <c r="BQ90" s="75"/>
      <c r="BR90" s="76"/>
      <c r="BS90" s="76"/>
      <c r="BT90" s="76"/>
      <c r="BU90" s="76"/>
      <c r="BV90" s="76"/>
      <c r="BW90" s="76"/>
      <c r="BX90" s="76"/>
      <c r="BY90" s="76"/>
      <c r="BZ90" s="77"/>
      <c r="CA90" s="77"/>
      <c r="CB90" s="77"/>
      <c r="CC90" s="77"/>
      <c r="CD90" s="77"/>
      <c r="CE90" s="78"/>
      <c r="CF90" s="135">
        <f t="shared" si="48"/>
        <v>0</v>
      </c>
      <c r="CG90" s="36"/>
      <c r="CH90" s="32"/>
      <c r="CI90" s="66">
        <f t="shared" si="5"/>
        <v>79</v>
      </c>
      <c r="CJ90" s="133" t="str">
        <f t="shared" si="49"/>
        <v/>
      </c>
      <c r="CK90" s="110" t="str">
        <f t="shared" si="50"/>
        <v/>
      </c>
      <c r="CL90" s="75"/>
      <c r="CM90" s="76"/>
      <c r="CN90" s="76"/>
      <c r="CO90" s="76"/>
      <c r="CP90" s="76"/>
      <c r="CQ90" s="76"/>
      <c r="CR90" s="76"/>
      <c r="CS90" s="76"/>
      <c r="CT90" s="76"/>
      <c r="CU90" s="77"/>
      <c r="CV90" s="77"/>
      <c r="CW90" s="77"/>
      <c r="CX90" s="77"/>
      <c r="CY90" s="77"/>
      <c r="CZ90" s="78"/>
      <c r="DA90" s="135">
        <f t="shared" si="51"/>
        <v>0</v>
      </c>
      <c r="DB90" s="36"/>
      <c r="DC90" s="32"/>
      <c r="DD90" s="66">
        <f t="shared" si="6"/>
        <v>79</v>
      </c>
      <c r="DE90" s="133" t="str">
        <f t="shared" si="52"/>
        <v/>
      </c>
      <c r="DF90" s="110" t="str">
        <f t="shared" si="53"/>
        <v/>
      </c>
      <c r="DG90" s="75"/>
      <c r="DH90" s="76"/>
      <c r="DI90" s="76"/>
      <c r="DJ90" s="76"/>
      <c r="DK90" s="76"/>
      <c r="DL90" s="76"/>
      <c r="DM90" s="76"/>
      <c r="DN90" s="76"/>
      <c r="DO90" s="76"/>
      <c r="DP90" s="77"/>
      <c r="DQ90" s="77"/>
      <c r="DR90" s="77"/>
      <c r="DS90" s="77"/>
      <c r="DT90" s="77"/>
      <c r="DU90" s="78"/>
      <c r="DV90" s="135">
        <f t="shared" si="54"/>
        <v>0</v>
      </c>
      <c r="DW90" s="36"/>
      <c r="DX90" s="32"/>
      <c r="DY90" s="66">
        <f t="shared" si="7"/>
        <v>79</v>
      </c>
      <c r="DZ90" s="133" t="str">
        <f t="shared" si="55"/>
        <v/>
      </c>
      <c r="EA90" s="110" t="str">
        <f t="shared" si="56"/>
        <v/>
      </c>
      <c r="EB90" s="75"/>
      <c r="EC90" s="76"/>
      <c r="ED90" s="76"/>
      <c r="EE90" s="76"/>
      <c r="EF90" s="76"/>
      <c r="EG90" s="76"/>
      <c r="EH90" s="76"/>
      <c r="EI90" s="76"/>
      <c r="EJ90" s="76"/>
      <c r="EK90" s="77"/>
      <c r="EL90" s="77"/>
      <c r="EM90" s="77"/>
      <c r="EN90" s="77"/>
      <c r="EO90" s="77"/>
      <c r="EP90" s="78"/>
      <c r="EQ90" s="135">
        <f t="shared" si="57"/>
        <v>0</v>
      </c>
      <c r="ER90" s="36"/>
      <c r="ES90" s="32"/>
      <c r="ET90" s="66">
        <f t="shared" si="8"/>
        <v>79</v>
      </c>
      <c r="EU90" s="133" t="str">
        <f t="shared" si="58"/>
        <v/>
      </c>
      <c r="EV90" s="110" t="str">
        <f t="shared" si="59"/>
        <v/>
      </c>
      <c r="EW90" s="75"/>
      <c r="EX90" s="76"/>
      <c r="EY90" s="76"/>
      <c r="EZ90" s="76"/>
      <c r="FA90" s="76"/>
      <c r="FB90" s="76"/>
      <c r="FC90" s="76"/>
      <c r="FD90" s="76"/>
      <c r="FE90" s="76"/>
      <c r="FF90" s="77"/>
      <c r="FG90" s="77"/>
      <c r="FH90" s="77"/>
      <c r="FI90" s="77"/>
      <c r="FJ90" s="77"/>
      <c r="FK90" s="78"/>
      <c r="FL90" s="135">
        <f t="shared" si="60"/>
        <v>0</v>
      </c>
      <c r="FM90" s="36"/>
      <c r="FN90" s="32"/>
      <c r="FO90" s="66">
        <f t="shared" si="9"/>
        <v>79</v>
      </c>
      <c r="FP90" s="133" t="str">
        <f t="shared" si="61"/>
        <v/>
      </c>
      <c r="FQ90" s="110" t="str">
        <f t="shared" si="62"/>
        <v/>
      </c>
      <c r="FR90" s="75"/>
      <c r="FS90" s="76"/>
      <c r="FT90" s="76"/>
      <c r="FU90" s="76"/>
      <c r="FV90" s="76"/>
      <c r="FW90" s="76"/>
      <c r="FX90" s="76"/>
      <c r="FY90" s="76"/>
      <c r="FZ90" s="76"/>
      <c r="GA90" s="77"/>
      <c r="GB90" s="77"/>
      <c r="GC90" s="77"/>
      <c r="GD90" s="77"/>
      <c r="GE90" s="77"/>
      <c r="GF90" s="78"/>
      <c r="GG90" s="135">
        <f t="shared" si="63"/>
        <v>0</v>
      </c>
      <c r="GH90" s="36"/>
      <c r="GI90" s="32"/>
      <c r="GJ90" s="66">
        <f t="shared" si="10"/>
        <v>79</v>
      </c>
      <c r="GK90" s="133" t="str">
        <f t="shared" si="64"/>
        <v/>
      </c>
      <c r="GL90" s="110" t="str">
        <f t="shared" si="65"/>
        <v/>
      </c>
      <c r="GM90" s="75"/>
      <c r="GN90" s="76"/>
      <c r="GO90" s="76"/>
      <c r="GP90" s="76"/>
      <c r="GQ90" s="76"/>
      <c r="GR90" s="76"/>
      <c r="GS90" s="76"/>
      <c r="GT90" s="76"/>
      <c r="GU90" s="76"/>
      <c r="GV90" s="77"/>
      <c r="GW90" s="77"/>
      <c r="GX90" s="77"/>
      <c r="GY90" s="77"/>
      <c r="GZ90" s="77"/>
      <c r="HA90" s="78"/>
      <c r="HB90" s="135">
        <f t="shared" si="66"/>
        <v>0</v>
      </c>
      <c r="HC90" s="36"/>
      <c r="HE90" s="121" t="str">
        <f t="shared" si="39"/>
        <v/>
      </c>
      <c r="HF90" s="121" t="str">
        <f t="shared" si="40"/>
        <v/>
      </c>
    </row>
    <row r="91" spans="2:214" ht="39.950000000000003" hidden="1" customHeight="1" x14ac:dyDescent="0.15">
      <c r="B91" s="32"/>
      <c r="C91" s="66">
        <f t="shared" si="0"/>
        <v>80</v>
      </c>
      <c r="D91" s="73"/>
      <c r="E91" s="68"/>
      <c r="F91" s="79"/>
      <c r="G91" s="69"/>
      <c r="H91" s="69"/>
      <c r="I91" s="69"/>
      <c r="J91" s="69"/>
      <c r="K91" s="69"/>
      <c r="L91" s="69"/>
      <c r="M91" s="69"/>
      <c r="N91" s="69"/>
      <c r="O91" s="70"/>
      <c r="P91" s="70"/>
      <c r="Q91" s="70"/>
      <c r="R91" s="70"/>
      <c r="S91" s="70"/>
      <c r="T91" s="71"/>
      <c r="U91" s="136">
        <f t="shared" si="1"/>
        <v>0</v>
      </c>
      <c r="V91" s="36"/>
      <c r="W91" s="32"/>
      <c r="X91" s="66">
        <f t="shared" si="2"/>
        <v>80</v>
      </c>
      <c r="Y91" s="133" t="str">
        <f t="shared" si="41"/>
        <v/>
      </c>
      <c r="Z91" s="110" t="str">
        <f t="shared" si="42"/>
        <v/>
      </c>
      <c r="AA91" s="79"/>
      <c r="AB91" s="69"/>
      <c r="AC91" s="69"/>
      <c r="AD91" s="69"/>
      <c r="AE91" s="69"/>
      <c r="AF91" s="69"/>
      <c r="AG91" s="69"/>
      <c r="AH91" s="69"/>
      <c r="AI91" s="69"/>
      <c r="AJ91" s="70"/>
      <c r="AK91" s="70"/>
      <c r="AL91" s="70"/>
      <c r="AM91" s="70"/>
      <c r="AN91" s="70"/>
      <c r="AO91" s="71"/>
      <c r="AP91" s="135">
        <f>COUNTIF($AA91:AO91,"○")</f>
        <v>0</v>
      </c>
      <c r="AQ91" s="36"/>
      <c r="AR91" s="32"/>
      <c r="AS91" s="66">
        <f t="shared" si="3"/>
        <v>80</v>
      </c>
      <c r="AT91" s="133" t="str">
        <f t="shared" si="43"/>
        <v/>
      </c>
      <c r="AU91" s="110" t="str">
        <f t="shared" si="44"/>
        <v/>
      </c>
      <c r="AV91" s="79"/>
      <c r="AW91" s="69"/>
      <c r="AX91" s="69"/>
      <c r="AY91" s="69"/>
      <c r="AZ91" s="69"/>
      <c r="BA91" s="69"/>
      <c r="BB91" s="69"/>
      <c r="BC91" s="69"/>
      <c r="BD91" s="69"/>
      <c r="BE91" s="70"/>
      <c r="BF91" s="70"/>
      <c r="BG91" s="70"/>
      <c r="BH91" s="70"/>
      <c r="BI91" s="70"/>
      <c r="BJ91" s="71"/>
      <c r="BK91" s="135">
        <f t="shared" si="45"/>
        <v>0</v>
      </c>
      <c r="BL91" s="36"/>
      <c r="BM91" s="32"/>
      <c r="BN91" s="66">
        <f t="shared" si="4"/>
        <v>80</v>
      </c>
      <c r="BO91" s="133" t="str">
        <f t="shared" si="46"/>
        <v/>
      </c>
      <c r="BP91" s="110" t="str">
        <f t="shared" si="47"/>
        <v/>
      </c>
      <c r="BQ91" s="79"/>
      <c r="BR91" s="69"/>
      <c r="BS91" s="69"/>
      <c r="BT91" s="69"/>
      <c r="BU91" s="69"/>
      <c r="BV91" s="69"/>
      <c r="BW91" s="69"/>
      <c r="BX91" s="69"/>
      <c r="BY91" s="69"/>
      <c r="BZ91" s="70"/>
      <c r="CA91" s="70"/>
      <c r="CB91" s="70"/>
      <c r="CC91" s="70"/>
      <c r="CD91" s="70"/>
      <c r="CE91" s="71"/>
      <c r="CF91" s="135">
        <f t="shared" si="48"/>
        <v>0</v>
      </c>
      <c r="CG91" s="36"/>
      <c r="CH91" s="32"/>
      <c r="CI91" s="66">
        <f t="shared" si="5"/>
        <v>80</v>
      </c>
      <c r="CJ91" s="133" t="str">
        <f t="shared" si="49"/>
        <v/>
      </c>
      <c r="CK91" s="110" t="str">
        <f t="shared" si="50"/>
        <v/>
      </c>
      <c r="CL91" s="79"/>
      <c r="CM91" s="69"/>
      <c r="CN91" s="69"/>
      <c r="CO91" s="69"/>
      <c r="CP91" s="69"/>
      <c r="CQ91" s="69"/>
      <c r="CR91" s="69"/>
      <c r="CS91" s="69"/>
      <c r="CT91" s="69"/>
      <c r="CU91" s="70"/>
      <c r="CV91" s="70"/>
      <c r="CW91" s="70"/>
      <c r="CX91" s="70"/>
      <c r="CY91" s="70"/>
      <c r="CZ91" s="71"/>
      <c r="DA91" s="135">
        <f t="shared" si="51"/>
        <v>0</v>
      </c>
      <c r="DB91" s="36"/>
      <c r="DC91" s="32"/>
      <c r="DD91" s="66">
        <f t="shared" si="6"/>
        <v>80</v>
      </c>
      <c r="DE91" s="133" t="str">
        <f t="shared" si="52"/>
        <v/>
      </c>
      <c r="DF91" s="110" t="str">
        <f t="shared" si="53"/>
        <v/>
      </c>
      <c r="DG91" s="79"/>
      <c r="DH91" s="69"/>
      <c r="DI91" s="69"/>
      <c r="DJ91" s="69"/>
      <c r="DK91" s="69"/>
      <c r="DL91" s="69"/>
      <c r="DM91" s="69"/>
      <c r="DN91" s="69"/>
      <c r="DO91" s="69"/>
      <c r="DP91" s="70"/>
      <c r="DQ91" s="70"/>
      <c r="DR91" s="70"/>
      <c r="DS91" s="70"/>
      <c r="DT91" s="70"/>
      <c r="DU91" s="71"/>
      <c r="DV91" s="135">
        <f t="shared" si="54"/>
        <v>0</v>
      </c>
      <c r="DW91" s="36"/>
      <c r="DX91" s="32"/>
      <c r="DY91" s="66">
        <f t="shared" si="7"/>
        <v>80</v>
      </c>
      <c r="DZ91" s="133" t="str">
        <f t="shared" si="55"/>
        <v/>
      </c>
      <c r="EA91" s="110" t="str">
        <f t="shared" si="56"/>
        <v/>
      </c>
      <c r="EB91" s="79"/>
      <c r="EC91" s="69"/>
      <c r="ED91" s="69"/>
      <c r="EE91" s="69"/>
      <c r="EF91" s="69"/>
      <c r="EG91" s="69"/>
      <c r="EH91" s="69"/>
      <c r="EI91" s="69"/>
      <c r="EJ91" s="69"/>
      <c r="EK91" s="70"/>
      <c r="EL91" s="70"/>
      <c r="EM91" s="70"/>
      <c r="EN91" s="70"/>
      <c r="EO91" s="70"/>
      <c r="EP91" s="71"/>
      <c r="EQ91" s="135">
        <f t="shared" si="57"/>
        <v>0</v>
      </c>
      <c r="ER91" s="36"/>
      <c r="ES91" s="32"/>
      <c r="ET91" s="66">
        <f t="shared" si="8"/>
        <v>80</v>
      </c>
      <c r="EU91" s="133" t="str">
        <f t="shared" si="58"/>
        <v/>
      </c>
      <c r="EV91" s="110" t="str">
        <f t="shared" si="59"/>
        <v/>
      </c>
      <c r="EW91" s="79"/>
      <c r="EX91" s="69"/>
      <c r="EY91" s="69"/>
      <c r="EZ91" s="69"/>
      <c r="FA91" s="69"/>
      <c r="FB91" s="69"/>
      <c r="FC91" s="69"/>
      <c r="FD91" s="69"/>
      <c r="FE91" s="69"/>
      <c r="FF91" s="70"/>
      <c r="FG91" s="70"/>
      <c r="FH91" s="70"/>
      <c r="FI91" s="70"/>
      <c r="FJ91" s="70"/>
      <c r="FK91" s="71"/>
      <c r="FL91" s="135">
        <f t="shared" si="60"/>
        <v>0</v>
      </c>
      <c r="FM91" s="36"/>
      <c r="FN91" s="32"/>
      <c r="FO91" s="66">
        <f t="shared" si="9"/>
        <v>80</v>
      </c>
      <c r="FP91" s="133" t="str">
        <f t="shared" si="61"/>
        <v/>
      </c>
      <c r="FQ91" s="110" t="str">
        <f t="shared" si="62"/>
        <v/>
      </c>
      <c r="FR91" s="79"/>
      <c r="FS91" s="69"/>
      <c r="FT91" s="69"/>
      <c r="FU91" s="69"/>
      <c r="FV91" s="69"/>
      <c r="FW91" s="69"/>
      <c r="FX91" s="69"/>
      <c r="FY91" s="69"/>
      <c r="FZ91" s="69"/>
      <c r="GA91" s="70"/>
      <c r="GB91" s="70"/>
      <c r="GC91" s="70"/>
      <c r="GD91" s="70"/>
      <c r="GE91" s="70"/>
      <c r="GF91" s="71"/>
      <c r="GG91" s="135">
        <f t="shared" si="63"/>
        <v>0</v>
      </c>
      <c r="GH91" s="36"/>
      <c r="GI91" s="32"/>
      <c r="GJ91" s="66">
        <f t="shared" si="10"/>
        <v>80</v>
      </c>
      <c r="GK91" s="133" t="str">
        <f t="shared" si="64"/>
        <v/>
      </c>
      <c r="GL91" s="110" t="str">
        <f t="shared" si="65"/>
        <v/>
      </c>
      <c r="GM91" s="79"/>
      <c r="GN91" s="69"/>
      <c r="GO91" s="69"/>
      <c r="GP91" s="69"/>
      <c r="GQ91" s="69"/>
      <c r="GR91" s="69"/>
      <c r="GS91" s="69"/>
      <c r="GT91" s="69"/>
      <c r="GU91" s="69"/>
      <c r="GV91" s="70"/>
      <c r="GW91" s="70"/>
      <c r="GX91" s="70"/>
      <c r="GY91" s="70"/>
      <c r="GZ91" s="70"/>
      <c r="HA91" s="71"/>
      <c r="HB91" s="135">
        <f t="shared" si="66"/>
        <v>0</v>
      </c>
      <c r="HC91" s="36"/>
      <c r="HE91" s="121" t="str">
        <f t="shared" si="39"/>
        <v/>
      </c>
      <c r="HF91" s="121" t="str">
        <f t="shared" si="40"/>
        <v/>
      </c>
    </row>
    <row r="92" spans="2:214" ht="39.950000000000003" hidden="1" customHeight="1" x14ac:dyDescent="0.15">
      <c r="B92" s="32"/>
      <c r="C92" s="66">
        <f t="shared" si="0"/>
        <v>81</v>
      </c>
      <c r="D92" s="73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1"/>
        <v>0</v>
      </c>
      <c r="V92" s="36"/>
      <c r="W92" s="32"/>
      <c r="X92" s="66">
        <f t="shared" si="2"/>
        <v>81</v>
      </c>
      <c r="Y92" s="133" t="str">
        <f t="shared" si="41"/>
        <v/>
      </c>
      <c r="Z92" s="110" t="str">
        <f t="shared" si="42"/>
        <v/>
      </c>
      <c r="AA92" s="6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>COUNTIF($AA92:AO92,"○")</f>
        <v>0</v>
      </c>
      <c r="AQ92" s="36"/>
      <c r="AR92" s="32"/>
      <c r="AS92" s="66">
        <f t="shared" si="3"/>
        <v>81</v>
      </c>
      <c r="AT92" s="133" t="str">
        <f t="shared" si="43"/>
        <v/>
      </c>
      <c r="AU92" s="110" t="str">
        <f t="shared" si="44"/>
        <v/>
      </c>
      <c r="AV92" s="6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45"/>
        <v>0</v>
      </c>
      <c r="BL92" s="36"/>
      <c r="BM92" s="32"/>
      <c r="BN92" s="66">
        <f t="shared" si="4"/>
        <v>81</v>
      </c>
      <c r="BO92" s="133" t="str">
        <f t="shared" si="46"/>
        <v/>
      </c>
      <c r="BP92" s="110" t="str">
        <f t="shared" si="47"/>
        <v/>
      </c>
      <c r="BQ92" s="6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48"/>
        <v>0</v>
      </c>
      <c r="CG92" s="36"/>
      <c r="CH92" s="32"/>
      <c r="CI92" s="66">
        <f t="shared" si="5"/>
        <v>81</v>
      </c>
      <c r="CJ92" s="133" t="str">
        <f t="shared" si="49"/>
        <v/>
      </c>
      <c r="CK92" s="110" t="str">
        <f t="shared" si="50"/>
        <v/>
      </c>
      <c r="CL92" s="6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51"/>
        <v>0</v>
      </c>
      <c r="DB92" s="36"/>
      <c r="DC92" s="32"/>
      <c r="DD92" s="66">
        <f t="shared" si="6"/>
        <v>81</v>
      </c>
      <c r="DE92" s="133" t="str">
        <f t="shared" si="52"/>
        <v/>
      </c>
      <c r="DF92" s="110" t="str">
        <f t="shared" si="53"/>
        <v/>
      </c>
      <c r="DG92" s="6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54"/>
        <v>0</v>
      </c>
      <c r="DW92" s="36"/>
      <c r="DX92" s="32"/>
      <c r="DY92" s="66">
        <f t="shared" si="7"/>
        <v>81</v>
      </c>
      <c r="DZ92" s="133" t="str">
        <f t="shared" si="55"/>
        <v/>
      </c>
      <c r="EA92" s="110" t="str">
        <f t="shared" si="56"/>
        <v/>
      </c>
      <c r="EB92" s="6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 t="shared" si="57"/>
        <v>0</v>
      </c>
      <c r="ER92" s="36"/>
      <c r="ES92" s="32"/>
      <c r="ET92" s="66">
        <f t="shared" si="8"/>
        <v>81</v>
      </c>
      <c r="EU92" s="133" t="str">
        <f t="shared" si="58"/>
        <v/>
      </c>
      <c r="EV92" s="110" t="str">
        <f t="shared" si="59"/>
        <v/>
      </c>
      <c r="EW92" s="6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60"/>
        <v>0</v>
      </c>
      <c r="FM92" s="36"/>
      <c r="FN92" s="32"/>
      <c r="FO92" s="66">
        <f t="shared" si="9"/>
        <v>81</v>
      </c>
      <c r="FP92" s="133" t="str">
        <f t="shared" si="61"/>
        <v/>
      </c>
      <c r="FQ92" s="110" t="str">
        <f t="shared" si="62"/>
        <v/>
      </c>
      <c r="FR92" s="6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63"/>
        <v>0</v>
      </c>
      <c r="GH92" s="36"/>
      <c r="GI92" s="32"/>
      <c r="GJ92" s="66">
        <f t="shared" si="10"/>
        <v>81</v>
      </c>
      <c r="GK92" s="133" t="str">
        <f t="shared" si="64"/>
        <v/>
      </c>
      <c r="GL92" s="110" t="str">
        <f t="shared" si="65"/>
        <v/>
      </c>
      <c r="GM92" s="6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66"/>
        <v>0</v>
      </c>
      <c r="HC92" s="36"/>
      <c r="HE92" s="121" t="str">
        <f t="shared" si="39"/>
        <v/>
      </c>
      <c r="HF92" s="121" t="str">
        <f t="shared" si="40"/>
        <v/>
      </c>
    </row>
    <row r="93" spans="2:214" ht="39.950000000000003" hidden="1" customHeight="1" x14ac:dyDescent="0.15">
      <c r="B93" s="32"/>
      <c r="C93" s="66">
        <f t="shared" si="0"/>
        <v>82</v>
      </c>
      <c r="D93" s="73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1"/>
        <v>0</v>
      </c>
      <c r="V93" s="36"/>
      <c r="W93" s="32"/>
      <c r="X93" s="66">
        <f t="shared" si="2"/>
        <v>82</v>
      </c>
      <c r="Y93" s="133" t="str">
        <f t="shared" si="41"/>
        <v/>
      </c>
      <c r="Z93" s="110" t="str">
        <f t="shared" si="4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>COUNTIF($AA93:AO93,"○")</f>
        <v>0</v>
      </c>
      <c r="AQ93" s="36"/>
      <c r="AR93" s="32"/>
      <c r="AS93" s="66">
        <f t="shared" si="3"/>
        <v>82</v>
      </c>
      <c r="AT93" s="133" t="str">
        <f t="shared" si="43"/>
        <v/>
      </c>
      <c r="AU93" s="110" t="str">
        <f t="shared" si="4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45"/>
        <v>0</v>
      </c>
      <c r="BL93" s="36"/>
      <c r="BM93" s="32"/>
      <c r="BN93" s="66">
        <f t="shared" si="4"/>
        <v>82</v>
      </c>
      <c r="BO93" s="133" t="str">
        <f t="shared" si="46"/>
        <v/>
      </c>
      <c r="BP93" s="110" t="str">
        <f t="shared" si="47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48"/>
        <v>0</v>
      </c>
      <c r="CG93" s="36"/>
      <c r="CH93" s="32"/>
      <c r="CI93" s="66">
        <f t="shared" si="5"/>
        <v>82</v>
      </c>
      <c r="CJ93" s="133" t="str">
        <f t="shared" si="49"/>
        <v/>
      </c>
      <c r="CK93" s="110" t="str">
        <f t="shared" si="50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51"/>
        <v>0</v>
      </c>
      <c r="DB93" s="36"/>
      <c r="DC93" s="32"/>
      <c r="DD93" s="66">
        <f t="shared" si="6"/>
        <v>82</v>
      </c>
      <c r="DE93" s="133" t="str">
        <f t="shared" si="52"/>
        <v/>
      </c>
      <c r="DF93" s="110" t="str">
        <f t="shared" si="53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54"/>
        <v>0</v>
      </c>
      <c r="DW93" s="36"/>
      <c r="DX93" s="32"/>
      <c r="DY93" s="66">
        <f t="shared" si="7"/>
        <v>82</v>
      </c>
      <c r="DZ93" s="133" t="str">
        <f t="shared" si="55"/>
        <v/>
      </c>
      <c r="EA93" s="110" t="str">
        <f t="shared" si="56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 t="shared" si="57"/>
        <v>0</v>
      </c>
      <c r="ER93" s="36"/>
      <c r="ES93" s="32"/>
      <c r="ET93" s="66">
        <f t="shared" si="8"/>
        <v>82</v>
      </c>
      <c r="EU93" s="133" t="str">
        <f t="shared" si="58"/>
        <v/>
      </c>
      <c r="EV93" s="110" t="str">
        <f t="shared" si="59"/>
        <v/>
      </c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60"/>
        <v>0</v>
      </c>
      <c r="FM93" s="36"/>
      <c r="FN93" s="32"/>
      <c r="FO93" s="66">
        <f t="shared" si="9"/>
        <v>82</v>
      </c>
      <c r="FP93" s="133" t="str">
        <f t="shared" si="61"/>
        <v/>
      </c>
      <c r="FQ93" s="110" t="str">
        <f t="shared" si="62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63"/>
        <v>0</v>
      </c>
      <c r="GH93" s="36"/>
      <c r="GI93" s="32"/>
      <c r="GJ93" s="66">
        <f t="shared" si="10"/>
        <v>82</v>
      </c>
      <c r="GK93" s="133" t="str">
        <f t="shared" si="64"/>
        <v/>
      </c>
      <c r="GL93" s="110" t="str">
        <f t="shared" si="65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66"/>
        <v>0</v>
      </c>
      <c r="HC93" s="36"/>
      <c r="HE93" s="121" t="str">
        <f t="shared" si="39"/>
        <v/>
      </c>
      <c r="HF93" s="121" t="str">
        <f t="shared" si="40"/>
        <v/>
      </c>
    </row>
    <row r="94" spans="2:214" ht="39.950000000000003" hidden="1" customHeight="1" thickBot="1" x14ac:dyDescent="0.2">
      <c r="B94" s="32"/>
      <c r="C94" s="124">
        <f t="shared" si="0"/>
        <v>83</v>
      </c>
      <c r="D94" s="125"/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1"/>
        <v>0</v>
      </c>
      <c r="V94" s="36"/>
      <c r="W94" s="32"/>
      <c r="X94" s="124">
        <f t="shared" si="2"/>
        <v>83</v>
      </c>
      <c r="Y94" s="133" t="str">
        <f t="shared" si="41"/>
        <v/>
      </c>
      <c r="Z94" s="110" t="str">
        <f t="shared" si="4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>COUNTIF($AA94:AO94,"○")</f>
        <v>0</v>
      </c>
      <c r="AQ94" s="36"/>
      <c r="AR94" s="32"/>
      <c r="AS94" s="124">
        <f t="shared" si="3"/>
        <v>83</v>
      </c>
      <c r="AT94" s="133" t="str">
        <f t="shared" si="43"/>
        <v/>
      </c>
      <c r="AU94" s="110" t="str">
        <f t="shared" si="4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45"/>
        <v>0</v>
      </c>
      <c r="BL94" s="36"/>
      <c r="BM94" s="32"/>
      <c r="BN94" s="124">
        <f t="shared" si="4"/>
        <v>83</v>
      </c>
      <c r="BO94" s="133" t="str">
        <f t="shared" si="46"/>
        <v/>
      </c>
      <c r="BP94" s="110" t="str">
        <f t="shared" si="47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48"/>
        <v>0</v>
      </c>
      <c r="CG94" s="36"/>
      <c r="CH94" s="32"/>
      <c r="CI94" s="124">
        <f t="shared" si="5"/>
        <v>83</v>
      </c>
      <c r="CJ94" s="133" t="str">
        <f t="shared" si="49"/>
        <v/>
      </c>
      <c r="CK94" s="110" t="str">
        <f t="shared" si="50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51"/>
        <v>0</v>
      </c>
      <c r="DB94" s="36"/>
      <c r="DC94" s="32"/>
      <c r="DD94" s="124">
        <f t="shared" si="6"/>
        <v>83</v>
      </c>
      <c r="DE94" s="133" t="str">
        <f t="shared" si="52"/>
        <v/>
      </c>
      <c r="DF94" s="110" t="str">
        <f t="shared" si="53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54"/>
        <v>0</v>
      </c>
      <c r="DW94" s="36"/>
      <c r="DX94" s="32"/>
      <c r="DY94" s="124">
        <f t="shared" si="7"/>
        <v>83</v>
      </c>
      <c r="DZ94" s="133" t="str">
        <f t="shared" si="55"/>
        <v/>
      </c>
      <c r="EA94" s="110" t="str">
        <f t="shared" si="56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 t="shared" si="57"/>
        <v>0</v>
      </c>
      <c r="ER94" s="36"/>
      <c r="ES94" s="32"/>
      <c r="ET94" s="124">
        <f t="shared" si="8"/>
        <v>83</v>
      </c>
      <c r="EU94" s="133" t="str">
        <f t="shared" si="58"/>
        <v/>
      </c>
      <c r="EV94" s="110" t="str">
        <f t="shared" si="59"/>
        <v/>
      </c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60"/>
        <v>0</v>
      </c>
      <c r="FM94" s="36"/>
      <c r="FN94" s="32"/>
      <c r="FO94" s="124">
        <f t="shared" si="9"/>
        <v>83</v>
      </c>
      <c r="FP94" s="133" t="str">
        <f t="shared" si="61"/>
        <v/>
      </c>
      <c r="FQ94" s="110" t="str">
        <f t="shared" si="62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63"/>
        <v>0</v>
      </c>
      <c r="GH94" s="36"/>
      <c r="GI94" s="32"/>
      <c r="GJ94" s="124">
        <f t="shared" si="10"/>
        <v>83</v>
      </c>
      <c r="GK94" s="133" t="str">
        <f t="shared" si="64"/>
        <v/>
      </c>
      <c r="GL94" s="110" t="str">
        <f t="shared" si="65"/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66"/>
        <v>0</v>
      </c>
      <c r="HC94" s="36"/>
      <c r="HE94" s="121" t="str">
        <f t="shared" si="39"/>
        <v/>
      </c>
      <c r="HF94" s="121" t="str">
        <f t="shared" si="40"/>
        <v/>
      </c>
    </row>
    <row r="95" spans="2:214" ht="60.75" customHeight="1" thickTop="1" thickBot="1" x14ac:dyDescent="0.2">
      <c r="B95" s="32"/>
      <c r="C95" s="82" t="s">
        <v>91</v>
      </c>
      <c r="D95" s="83" t="s">
        <v>90</v>
      </c>
      <c r="E95" s="112">
        <f>COUNTA($E$12:$E$94)</f>
        <v>0</v>
      </c>
      <c r="F95" s="113">
        <f t="shared" ref="F95:T95" si="67">COUNTIF(F$12:F$94,"○")</f>
        <v>0</v>
      </c>
      <c r="G95" s="113">
        <f t="shared" si="67"/>
        <v>0</v>
      </c>
      <c r="H95" s="113">
        <f t="shared" si="67"/>
        <v>0</v>
      </c>
      <c r="I95" s="113">
        <f t="shared" si="67"/>
        <v>0</v>
      </c>
      <c r="J95" s="113">
        <f t="shared" si="67"/>
        <v>0</v>
      </c>
      <c r="K95" s="113">
        <f t="shared" si="67"/>
        <v>0</v>
      </c>
      <c r="L95" s="113">
        <f t="shared" si="67"/>
        <v>0</v>
      </c>
      <c r="M95" s="113">
        <f t="shared" si="67"/>
        <v>0</v>
      </c>
      <c r="N95" s="113">
        <f t="shared" si="67"/>
        <v>0</v>
      </c>
      <c r="O95" s="114">
        <f t="shared" si="67"/>
        <v>0</v>
      </c>
      <c r="P95" s="114">
        <f t="shared" si="67"/>
        <v>0</v>
      </c>
      <c r="Q95" s="114">
        <f t="shared" si="67"/>
        <v>0</v>
      </c>
      <c r="R95" s="114">
        <f t="shared" si="67"/>
        <v>0</v>
      </c>
      <c r="S95" s="114">
        <f t="shared" si="67"/>
        <v>0</v>
      </c>
      <c r="T95" s="115">
        <f t="shared" si="67"/>
        <v>0</v>
      </c>
      <c r="U95" s="116"/>
      <c r="V95" s="117"/>
      <c r="W95" s="118"/>
      <c r="X95" s="119" t="s">
        <v>91</v>
      </c>
      <c r="Y95" s="120" t="s">
        <v>90</v>
      </c>
      <c r="Z95" s="112">
        <f>COUNTA($E$12:$E$94)</f>
        <v>0</v>
      </c>
      <c r="AA95" s="113">
        <f t="shared" ref="AA95:AO95" si="68">COUNTIF(AA$12:AA$94,"○")</f>
        <v>0</v>
      </c>
      <c r="AB95" s="113">
        <f t="shared" si="68"/>
        <v>0</v>
      </c>
      <c r="AC95" s="113">
        <f t="shared" si="68"/>
        <v>0</v>
      </c>
      <c r="AD95" s="113">
        <f t="shared" si="68"/>
        <v>0</v>
      </c>
      <c r="AE95" s="113">
        <f>COUNTIF(AE$12:AE$94,"○")</f>
        <v>0</v>
      </c>
      <c r="AF95" s="113">
        <f t="shared" si="68"/>
        <v>0</v>
      </c>
      <c r="AG95" s="113">
        <f t="shared" si="68"/>
        <v>0</v>
      </c>
      <c r="AH95" s="113">
        <f t="shared" si="68"/>
        <v>0</v>
      </c>
      <c r="AI95" s="113">
        <f t="shared" si="68"/>
        <v>0</v>
      </c>
      <c r="AJ95" s="114">
        <f t="shared" si="68"/>
        <v>0</v>
      </c>
      <c r="AK95" s="114">
        <f t="shared" si="68"/>
        <v>0</v>
      </c>
      <c r="AL95" s="114">
        <f t="shared" si="68"/>
        <v>0</v>
      </c>
      <c r="AM95" s="114">
        <f t="shared" si="68"/>
        <v>0</v>
      </c>
      <c r="AN95" s="114">
        <f t="shared" si="68"/>
        <v>0</v>
      </c>
      <c r="AO95" s="115">
        <f t="shared" si="68"/>
        <v>0</v>
      </c>
      <c r="AP95" s="116"/>
      <c r="AQ95" s="117"/>
      <c r="AR95" s="118"/>
      <c r="AS95" s="119" t="s">
        <v>91</v>
      </c>
      <c r="AT95" s="120" t="s">
        <v>90</v>
      </c>
      <c r="AU95" s="112">
        <f>COUNTA($E$12:$E$94)</f>
        <v>0</v>
      </c>
      <c r="AV95" s="113">
        <f t="shared" ref="AV95:BJ95" si="69">COUNTIF(AV$12:AV$94,"○")</f>
        <v>0</v>
      </c>
      <c r="AW95" s="113">
        <f t="shared" si="69"/>
        <v>0</v>
      </c>
      <c r="AX95" s="113">
        <f t="shared" si="69"/>
        <v>0</v>
      </c>
      <c r="AY95" s="113">
        <f t="shared" si="69"/>
        <v>0</v>
      </c>
      <c r="AZ95" s="113">
        <f t="shared" si="69"/>
        <v>0</v>
      </c>
      <c r="BA95" s="113">
        <f t="shared" si="69"/>
        <v>0</v>
      </c>
      <c r="BB95" s="113">
        <f t="shared" si="69"/>
        <v>0</v>
      </c>
      <c r="BC95" s="113">
        <f t="shared" si="69"/>
        <v>0</v>
      </c>
      <c r="BD95" s="113">
        <f t="shared" si="69"/>
        <v>0</v>
      </c>
      <c r="BE95" s="114">
        <f t="shared" si="69"/>
        <v>0</v>
      </c>
      <c r="BF95" s="114">
        <f t="shared" si="69"/>
        <v>0</v>
      </c>
      <c r="BG95" s="114">
        <f t="shared" si="69"/>
        <v>0</v>
      </c>
      <c r="BH95" s="114">
        <f t="shared" si="69"/>
        <v>0</v>
      </c>
      <c r="BI95" s="114">
        <f t="shared" si="69"/>
        <v>0</v>
      </c>
      <c r="BJ95" s="115">
        <f t="shared" si="69"/>
        <v>0</v>
      </c>
      <c r="BK95" s="116"/>
      <c r="BL95" s="117"/>
      <c r="BM95" s="118"/>
      <c r="BN95" s="119" t="s">
        <v>91</v>
      </c>
      <c r="BO95" s="120" t="s">
        <v>90</v>
      </c>
      <c r="BP95" s="112">
        <f>COUNTA($E$12:$E$94)</f>
        <v>0</v>
      </c>
      <c r="BQ95" s="113">
        <f t="shared" ref="BQ95:CE95" si="70">COUNTIF(BQ$12:BQ$94,"○")</f>
        <v>0</v>
      </c>
      <c r="BR95" s="113">
        <f t="shared" si="70"/>
        <v>0</v>
      </c>
      <c r="BS95" s="113">
        <f t="shared" si="70"/>
        <v>0</v>
      </c>
      <c r="BT95" s="113">
        <f t="shared" si="70"/>
        <v>0</v>
      </c>
      <c r="BU95" s="113">
        <f t="shared" si="70"/>
        <v>0</v>
      </c>
      <c r="BV95" s="113">
        <f t="shared" si="70"/>
        <v>0</v>
      </c>
      <c r="BW95" s="113">
        <f t="shared" si="70"/>
        <v>0</v>
      </c>
      <c r="BX95" s="113">
        <f t="shared" si="70"/>
        <v>0</v>
      </c>
      <c r="BY95" s="113">
        <f t="shared" si="70"/>
        <v>0</v>
      </c>
      <c r="BZ95" s="114">
        <f t="shared" si="70"/>
        <v>0</v>
      </c>
      <c r="CA95" s="114">
        <f t="shared" si="70"/>
        <v>0</v>
      </c>
      <c r="CB95" s="114">
        <f t="shared" si="70"/>
        <v>0</v>
      </c>
      <c r="CC95" s="114">
        <f>COUNTIF(CC$12:CC$94,"○")</f>
        <v>0</v>
      </c>
      <c r="CD95" s="114">
        <f t="shared" si="70"/>
        <v>0</v>
      </c>
      <c r="CE95" s="115">
        <f t="shared" si="70"/>
        <v>0</v>
      </c>
      <c r="CF95" s="116"/>
      <c r="CG95" s="117"/>
      <c r="CH95" s="118"/>
      <c r="CI95" s="119" t="s">
        <v>91</v>
      </c>
      <c r="CJ95" s="120" t="s">
        <v>90</v>
      </c>
      <c r="CK95" s="112">
        <f>COUNTA($E$12:$E$94)</f>
        <v>0</v>
      </c>
      <c r="CL95" s="113">
        <f t="shared" ref="CL95:CZ95" si="71">COUNTIF(CL$12:CL$94,"○")</f>
        <v>0</v>
      </c>
      <c r="CM95" s="113">
        <f t="shared" si="71"/>
        <v>0</v>
      </c>
      <c r="CN95" s="113">
        <f t="shared" si="71"/>
        <v>0</v>
      </c>
      <c r="CO95" s="113">
        <f t="shared" si="71"/>
        <v>0</v>
      </c>
      <c r="CP95" s="113">
        <f t="shared" si="71"/>
        <v>0</v>
      </c>
      <c r="CQ95" s="113">
        <f t="shared" si="71"/>
        <v>0</v>
      </c>
      <c r="CR95" s="113">
        <f t="shared" si="71"/>
        <v>0</v>
      </c>
      <c r="CS95" s="113">
        <f t="shared" si="71"/>
        <v>0</v>
      </c>
      <c r="CT95" s="113">
        <f t="shared" si="71"/>
        <v>0</v>
      </c>
      <c r="CU95" s="114">
        <f t="shared" si="71"/>
        <v>0</v>
      </c>
      <c r="CV95" s="114">
        <f t="shared" si="71"/>
        <v>0</v>
      </c>
      <c r="CW95" s="114">
        <f t="shared" si="71"/>
        <v>0</v>
      </c>
      <c r="CX95" s="114">
        <f t="shared" si="71"/>
        <v>0</v>
      </c>
      <c r="CY95" s="114">
        <f t="shared" si="71"/>
        <v>0</v>
      </c>
      <c r="CZ95" s="115">
        <f t="shared" si="71"/>
        <v>0</v>
      </c>
      <c r="DA95" s="116"/>
      <c r="DB95" s="117"/>
      <c r="DC95" s="118"/>
      <c r="DD95" s="119" t="s">
        <v>91</v>
      </c>
      <c r="DE95" s="120" t="s">
        <v>90</v>
      </c>
      <c r="DF95" s="112">
        <f>COUNTA($E$12:$E$94)</f>
        <v>0</v>
      </c>
      <c r="DG95" s="113">
        <f t="shared" ref="DG95:DU95" si="72">COUNTIF(DG$12:DG$94,"○")</f>
        <v>0</v>
      </c>
      <c r="DH95" s="113">
        <f t="shared" si="72"/>
        <v>0</v>
      </c>
      <c r="DI95" s="113">
        <f t="shared" si="72"/>
        <v>0</v>
      </c>
      <c r="DJ95" s="113">
        <f t="shared" si="72"/>
        <v>0</v>
      </c>
      <c r="DK95" s="113">
        <f t="shared" si="72"/>
        <v>0</v>
      </c>
      <c r="DL95" s="113">
        <f t="shared" si="72"/>
        <v>0</v>
      </c>
      <c r="DM95" s="113">
        <f t="shared" si="72"/>
        <v>0</v>
      </c>
      <c r="DN95" s="113">
        <f t="shared" si="72"/>
        <v>0</v>
      </c>
      <c r="DO95" s="113">
        <f t="shared" si="72"/>
        <v>0</v>
      </c>
      <c r="DP95" s="114">
        <f t="shared" si="72"/>
        <v>0</v>
      </c>
      <c r="DQ95" s="114">
        <f t="shared" si="72"/>
        <v>0</v>
      </c>
      <c r="DR95" s="114">
        <f t="shared" si="72"/>
        <v>0</v>
      </c>
      <c r="DS95" s="114">
        <f t="shared" si="72"/>
        <v>0</v>
      </c>
      <c r="DT95" s="114">
        <f t="shared" si="72"/>
        <v>0</v>
      </c>
      <c r="DU95" s="115">
        <f t="shared" si="72"/>
        <v>0</v>
      </c>
      <c r="DV95" s="116"/>
      <c r="DW95" s="117"/>
      <c r="DX95" s="118"/>
      <c r="DY95" s="119" t="s">
        <v>91</v>
      </c>
      <c r="DZ95" s="120" t="s">
        <v>90</v>
      </c>
      <c r="EA95" s="112">
        <f>COUNTA($E$12:$E$94)</f>
        <v>0</v>
      </c>
      <c r="EB95" s="113">
        <f t="shared" ref="EB95:EP95" si="73">COUNTIF(EB$12:EB$94,"○")</f>
        <v>0</v>
      </c>
      <c r="EC95" s="113">
        <f t="shared" si="73"/>
        <v>0</v>
      </c>
      <c r="ED95" s="113">
        <f t="shared" si="73"/>
        <v>0</v>
      </c>
      <c r="EE95" s="113">
        <f t="shared" si="73"/>
        <v>0</v>
      </c>
      <c r="EF95" s="113">
        <f t="shared" si="73"/>
        <v>0</v>
      </c>
      <c r="EG95" s="113">
        <f t="shared" si="73"/>
        <v>0</v>
      </c>
      <c r="EH95" s="113">
        <f t="shared" si="73"/>
        <v>0</v>
      </c>
      <c r="EI95" s="113">
        <f t="shared" si="73"/>
        <v>0</v>
      </c>
      <c r="EJ95" s="113">
        <f t="shared" si="73"/>
        <v>0</v>
      </c>
      <c r="EK95" s="114">
        <f t="shared" si="73"/>
        <v>0</v>
      </c>
      <c r="EL95" s="114">
        <f t="shared" si="73"/>
        <v>0</v>
      </c>
      <c r="EM95" s="114">
        <f t="shared" si="73"/>
        <v>0</v>
      </c>
      <c r="EN95" s="114">
        <f t="shared" si="73"/>
        <v>0</v>
      </c>
      <c r="EO95" s="114">
        <f t="shared" si="73"/>
        <v>0</v>
      </c>
      <c r="EP95" s="115">
        <f t="shared" si="73"/>
        <v>0</v>
      </c>
      <c r="EQ95" s="116"/>
      <c r="ER95" s="117"/>
      <c r="ES95" s="118"/>
      <c r="ET95" s="119" t="s">
        <v>91</v>
      </c>
      <c r="EU95" s="120" t="s">
        <v>90</v>
      </c>
      <c r="EV95" s="112">
        <f>COUNTA($E$12:$E$94)</f>
        <v>0</v>
      </c>
      <c r="EW95" s="113">
        <f t="shared" ref="EW95:FK95" si="74">COUNTIF(EW$12:EW$94,"○")</f>
        <v>0</v>
      </c>
      <c r="EX95" s="113">
        <f t="shared" si="74"/>
        <v>0</v>
      </c>
      <c r="EY95" s="113">
        <f t="shared" si="74"/>
        <v>0</v>
      </c>
      <c r="EZ95" s="113">
        <f t="shared" si="74"/>
        <v>0</v>
      </c>
      <c r="FA95" s="113">
        <f t="shared" si="74"/>
        <v>0</v>
      </c>
      <c r="FB95" s="113">
        <f t="shared" si="74"/>
        <v>0</v>
      </c>
      <c r="FC95" s="113">
        <f t="shared" si="74"/>
        <v>0</v>
      </c>
      <c r="FD95" s="113">
        <f t="shared" si="74"/>
        <v>0</v>
      </c>
      <c r="FE95" s="113">
        <f t="shared" si="74"/>
        <v>0</v>
      </c>
      <c r="FF95" s="114">
        <f t="shared" si="74"/>
        <v>0</v>
      </c>
      <c r="FG95" s="114">
        <f t="shared" si="74"/>
        <v>0</v>
      </c>
      <c r="FH95" s="114">
        <f t="shared" si="74"/>
        <v>0</v>
      </c>
      <c r="FI95" s="114">
        <f t="shared" si="74"/>
        <v>0</v>
      </c>
      <c r="FJ95" s="114">
        <f t="shared" si="74"/>
        <v>0</v>
      </c>
      <c r="FK95" s="115">
        <f t="shared" si="74"/>
        <v>0</v>
      </c>
      <c r="FL95" s="116"/>
      <c r="FM95" s="117"/>
      <c r="FN95" s="118"/>
      <c r="FO95" s="119" t="s">
        <v>91</v>
      </c>
      <c r="FP95" s="120" t="s">
        <v>90</v>
      </c>
      <c r="FQ95" s="112">
        <f>COUNTA($E$12:$E$94)</f>
        <v>0</v>
      </c>
      <c r="FR95" s="113">
        <f t="shared" ref="FR95:GF95" si="75">COUNTIF(FR$12:FR$94,"○")</f>
        <v>0</v>
      </c>
      <c r="FS95" s="113">
        <f t="shared" si="75"/>
        <v>0</v>
      </c>
      <c r="FT95" s="113">
        <f t="shared" si="75"/>
        <v>0</v>
      </c>
      <c r="FU95" s="113">
        <f t="shared" si="75"/>
        <v>0</v>
      </c>
      <c r="FV95" s="113">
        <f t="shared" si="75"/>
        <v>0</v>
      </c>
      <c r="FW95" s="113">
        <f t="shared" si="75"/>
        <v>0</v>
      </c>
      <c r="FX95" s="113">
        <f t="shared" si="75"/>
        <v>0</v>
      </c>
      <c r="FY95" s="113">
        <f t="shared" si="75"/>
        <v>0</v>
      </c>
      <c r="FZ95" s="113">
        <f t="shared" si="75"/>
        <v>0</v>
      </c>
      <c r="GA95" s="114">
        <f t="shared" si="75"/>
        <v>0</v>
      </c>
      <c r="GB95" s="114">
        <f t="shared" si="75"/>
        <v>0</v>
      </c>
      <c r="GC95" s="114">
        <f t="shared" si="75"/>
        <v>0</v>
      </c>
      <c r="GD95" s="114">
        <f t="shared" si="75"/>
        <v>0</v>
      </c>
      <c r="GE95" s="114">
        <f t="shared" si="75"/>
        <v>0</v>
      </c>
      <c r="GF95" s="115">
        <f t="shared" si="75"/>
        <v>0</v>
      </c>
      <c r="GG95" s="116"/>
      <c r="GH95" s="117"/>
      <c r="GI95" s="118"/>
      <c r="GJ95" s="119" t="s">
        <v>91</v>
      </c>
      <c r="GK95" s="120" t="s">
        <v>90</v>
      </c>
      <c r="GL95" s="112">
        <f>COUNTA($E$12:$E$94)</f>
        <v>0</v>
      </c>
      <c r="GM95" s="113">
        <f t="shared" ref="GM95:HA95" si="76">COUNTIF(GM$12:GM$94,"○")</f>
        <v>0</v>
      </c>
      <c r="GN95" s="113">
        <f t="shared" si="76"/>
        <v>0</v>
      </c>
      <c r="GO95" s="113">
        <f t="shared" si="76"/>
        <v>0</v>
      </c>
      <c r="GP95" s="113">
        <f t="shared" si="76"/>
        <v>0</v>
      </c>
      <c r="GQ95" s="113">
        <f t="shared" si="76"/>
        <v>0</v>
      </c>
      <c r="GR95" s="113">
        <f t="shared" si="76"/>
        <v>0</v>
      </c>
      <c r="GS95" s="113">
        <f t="shared" si="76"/>
        <v>0</v>
      </c>
      <c r="GT95" s="113">
        <f t="shared" si="76"/>
        <v>0</v>
      </c>
      <c r="GU95" s="113">
        <f t="shared" si="76"/>
        <v>0</v>
      </c>
      <c r="GV95" s="114">
        <f t="shared" si="76"/>
        <v>0</v>
      </c>
      <c r="GW95" s="114">
        <f t="shared" si="76"/>
        <v>0</v>
      </c>
      <c r="GX95" s="114">
        <f t="shared" si="76"/>
        <v>0</v>
      </c>
      <c r="GY95" s="114">
        <f t="shared" si="76"/>
        <v>0</v>
      </c>
      <c r="GZ95" s="114">
        <f t="shared" si="76"/>
        <v>0</v>
      </c>
      <c r="HA95" s="115">
        <f t="shared" si="76"/>
        <v>0</v>
      </c>
      <c r="HB95" s="116"/>
      <c r="HC95" s="36"/>
      <c r="HE95" s="121"/>
      <c r="HF95" s="121"/>
    </row>
    <row r="96" spans="2:214" ht="36" customHeight="1" thickTop="1" x14ac:dyDescent="0.15">
      <c r="B96" s="88"/>
      <c r="C96" s="28" t="s">
        <v>139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139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139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139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139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139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139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139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139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139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75" t="s">
        <v>32</v>
      </c>
      <c r="D98" s="390" t="s">
        <v>104</v>
      </c>
      <c r="E98" s="381" t="s">
        <v>33</v>
      </c>
      <c r="F98" s="47" t="s">
        <v>35</v>
      </c>
      <c r="G98" s="48" t="s">
        <v>35</v>
      </c>
      <c r="H98" s="48" t="s">
        <v>35</v>
      </c>
      <c r="I98" s="48" t="s">
        <v>35</v>
      </c>
      <c r="J98" s="48" t="s">
        <v>35</v>
      </c>
      <c r="K98" s="48" t="s">
        <v>35</v>
      </c>
      <c r="L98" s="48" t="s">
        <v>35</v>
      </c>
      <c r="M98" s="48" t="s">
        <v>35</v>
      </c>
      <c r="N98" s="48" t="s">
        <v>35</v>
      </c>
      <c r="O98" s="48" t="s">
        <v>35</v>
      </c>
      <c r="P98" s="48" t="s">
        <v>35</v>
      </c>
      <c r="Q98" s="48" t="s">
        <v>35</v>
      </c>
      <c r="R98" s="48" t="s">
        <v>35</v>
      </c>
      <c r="S98" s="48" t="s">
        <v>35</v>
      </c>
      <c r="T98" s="49" t="s">
        <v>35</v>
      </c>
      <c r="U98" s="384" t="s">
        <v>52</v>
      </c>
      <c r="X98" s="375" t="s">
        <v>32</v>
      </c>
      <c r="Y98" s="390" t="s">
        <v>104</v>
      </c>
      <c r="Z98" s="381" t="s">
        <v>33</v>
      </c>
      <c r="AA98" s="47" t="s">
        <v>35</v>
      </c>
      <c r="AB98" s="48" t="s">
        <v>35</v>
      </c>
      <c r="AC98" s="48" t="s">
        <v>35</v>
      </c>
      <c r="AD98" s="48" t="s">
        <v>35</v>
      </c>
      <c r="AE98" s="48" t="s">
        <v>35</v>
      </c>
      <c r="AF98" s="48" t="s">
        <v>35</v>
      </c>
      <c r="AG98" s="48" t="s">
        <v>35</v>
      </c>
      <c r="AH98" s="48" t="s">
        <v>35</v>
      </c>
      <c r="AI98" s="48" t="s">
        <v>35</v>
      </c>
      <c r="AJ98" s="48" t="s">
        <v>35</v>
      </c>
      <c r="AK98" s="48" t="s">
        <v>35</v>
      </c>
      <c r="AL98" s="48" t="s">
        <v>35</v>
      </c>
      <c r="AM98" s="48" t="s">
        <v>35</v>
      </c>
      <c r="AN98" s="48" t="s">
        <v>35</v>
      </c>
      <c r="AO98" s="49" t="s">
        <v>35</v>
      </c>
      <c r="AP98" s="384" t="s">
        <v>52</v>
      </c>
      <c r="AS98" s="375" t="s">
        <v>32</v>
      </c>
      <c r="AT98" s="390" t="s">
        <v>104</v>
      </c>
      <c r="AU98" s="381" t="s">
        <v>33</v>
      </c>
      <c r="AV98" s="47" t="s">
        <v>35</v>
      </c>
      <c r="AW98" s="48" t="s">
        <v>35</v>
      </c>
      <c r="AX98" s="48" t="s">
        <v>35</v>
      </c>
      <c r="AY98" s="48" t="s">
        <v>35</v>
      </c>
      <c r="AZ98" s="48" t="s">
        <v>35</v>
      </c>
      <c r="BA98" s="48" t="s">
        <v>35</v>
      </c>
      <c r="BB98" s="48" t="s">
        <v>35</v>
      </c>
      <c r="BC98" s="48" t="s">
        <v>35</v>
      </c>
      <c r="BD98" s="48" t="s">
        <v>35</v>
      </c>
      <c r="BE98" s="48" t="s">
        <v>35</v>
      </c>
      <c r="BF98" s="48" t="s">
        <v>35</v>
      </c>
      <c r="BG98" s="48" t="s">
        <v>35</v>
      </c>
      <c r="BH98" s="48" t="s">
        <v>35</v>
      </c>
      <c r="BI98" s="48" t="s">
        <v>35</v>
      </c>
      <c r="BJ98" s="49" t="s">
        <v>35</v>
      </c>
      <c r="BK98" s="384" t="s">
        <v>52</v>
      </c>
      <c r="BN98" s="375" t="s">
        <v>32</v>
      </c>
      <c r="BO98" s="390" t="s">
        <v>104</v>
      </c>
      <c r="BP98" s="381" t="s">
        <v>33</v>
      </c>
      <c r="BQ98" s="47" t="s">
        <v>35</v>
      </c>
      <c r="BR98" s="48" t="s">
        <v>35</v>
      </c>
      <c r="BS98" s="48" t="s">
        <v>35</v>
      </c>
      <c r="BT98" s="48" t="s">
        <v>35</v>
      </c>
      <c r="BU98" s="48" t="s">
        <v>35</v>
      </c>
      <c r="BV98" s="48" t="s">
        <v>35</v>
      </c>
      <c r="BW98" s="48" t="s">
        <v>35</v>
      </c>
      <c r="BX98" s="48" t="s">
        <v>35</v>
      </c>
      <c r="BY98" s="48" t="s">
        <v>35</v>
      </c>
      <c r="BZ98" s="48" t="s">
        <v>35</v>
      </c>
      <c r="CA98" s="48" t="s">
        <v>35</v>
      </c>
      <c r="CB98" s="48" t="s">
        <v>35</v>
      </c>
      <c r="CC98" s="48" t="s">
        <v>35</v>
      </c>
      <c r="CD98" s="48" t="s">
        <v>35</v>
      </c>
      <c r="CE98" s="49" t="s">
        <v>35</v>
      </c>
      <c r="CF98" s="384" t="s">
        <v>52</v>
      </c>
      <c r="CI98" s="375" t="s">
        <v>32</v>
      </c>
      <c r="CJ98" s="390" t="s">
        <v>104</v>
      </c>
      <c r="CK98" s="381" t="s">
        <v>33</v>
      </c>
      <c r="CL98" s="47" t="s">
        <v>35</v>
      </c>
      <c r="CM98" s="48" t="s">
        <v>35</v>
      </c>
      <c r="CN98" s="48" t="s">
        <v>35</v>
      </c>
      <c r="CO98" s="48" t="s">
        <v>35</v>
      </c>
      <c r="CP98" s="48" t="s">
        <v>35</v>
      </c>
      <c r="CQ98" s="48" t="s">
        <v>35</v>
      </c>
      <c r="CR98" s="48" t="s">
        <v>35</v>
      </c>
      <c r="CS98" s="48" t="s">
        <v>35</v>
      </c>
      <c r="CT98" s="48" t="s">
        <v>35</v>
      </c>
      <c r="CU98" s="48" t="s">
        <v>35</v>
      </c>
      <c r="CV98" s="48" t="s">
        <v>35</v>
      </c>
      <c r="CW98" s="48" t="s">
        <v>35</v>
      </c>
      <c r="CX98" s="48" t="s">
        <v>35</v>
      </c>
      <c r="CY98" s="48" t="s">
        <v>35</v>
      </c>
      <c r="CZ98" s="49" t="s">
        <v>35</v>
      </c>
      <c r="DA98" s="384" t="s">
        <v>52</v>
      </c>
      <c r="DD98" s="375" t="s">
        <v>32</v>
      </c>
      <c r="DE98" s="390" t="s">
        <v>104</v>
      </c>
      <c r="DF98" s="381" t="s">
        <v>33</v>
      </c>
      <c r="DG98" s="47" t="s">
        <v>35</v>
      </c>
      <c r="DH98" s="48" t="s">
        <v>35</v>
      </c>
      <c r="DI98" s="48" t="s">
        <v>35</v>
      </c>
      <c r="DJ98" s="48" t="s">
        <v>35</v>
      </c>
      <c r="DK98" s="48" t="s">
        <v>35</v>
      </c>
      <c r="DL98" s="48" t="s">
        <v>35</v>
      </c>
      <c r="DM98" s="48" t="s">
        <v>35</v>
      </c>
      <c r="DN98" s="48" t="s">
        <v>35</v>
      </c>
      <c r="DO98" s="48" t="s">
        <v>35</v>
      </c>
      <c r="DP98" s="48" t="s">
        <v>35</v>
      </c>
      <c r="DQ98" s="48" t="s">
        <v>35</v>
      </c>
      <c r="DR98" s="48" t="s">
        <v>35</v>
      </c>
      <c r="DS98" s="48" t="s">
        <v>35</v>
      </c>
      <c r="DT98" s="48" t="s">
        <v>35</v>
      </c>
      <c r="DU98" s="49" t="s">
        <v>35</v>
      </c>
      <c r="DV98" s="384" t="s">
        <v>52</v>
      </c>
      <c r="DY98" s="375" t="s">
        <v>32</v>
      </c>
      <c r="DZ98" s="390" t="s">
        <v>104</v>
      </c>
      <c r="EA98" s="381" t="s">
        <v>33</v>
      </c>
      <c r="EB98" s="47" t="s">
        <v>35</v>
      </c>
      <c r="EC98" s="48" t="s">
        <v>35</v>
      </c>
      <c r="ED98" s="48" t="s">
        <v>35</v>
      </c>
      <c r="EE98" s="48" t="s">
        <v>35</v>
      </c>
      <c r="EF98" s="48" t="s">
        <v>35</v>
      </c>
      <c r="EG98" s="48" t="s">
        <v>35</v>
      </c>
      <c r="EH98" s="48" t="s">
        <v>35</v>
      </c>
      <c r="EI98" s="48" t="s">
        <v>35</v>
      </c>
      <c r="EJ98" s="48" t="s">
        <v>35</v>
      </c>
      <c r="EK98" s="48" t="s">
        <v>35</v>
      </c>
      <c r="EL98" s="48" t="s">
        <v>35</v>
      </c>
      <c r="EM98" s="48" t="s">
        <v>35</v>
      </c>
      <c r="EN98" s="48" t="s">
        <v>35</v>
      </c>
      <c r="EO98" s="48" t="s">
        <v>35</v>
      </c>
      <c r="EP98" s="49" t="s">
        <v>35</v>
      </c>
      <c r="EQ98" s="384" t="s">
        <v>52</v>
      </c>
      <c r="ET98" s="375" t="s">
        <v>32</v>
      </c>
      <c r="EU98" s="390" t="s">
        <v>104</v>
      </c>
      <c r="EV98" s="381" t="s">
        <v>33</v>
      </c>
      <c r="EW98" s="47" t="s">
        <v>35</v>
      </c>
      <c r="EX98" s="48" t="s">
        <v>35</v>
      </c>
      <c r="EY98" s="48" t="s">
        <v>35</v>
      </c>
      <c r="EZ98" s="48" t="s">
        <v>35</v>
      </c>
      <c r="FA98" s="48" t="s">
        <v>35</v>
      </c>
      <c r="FB98" s="48" t="s">
        <v>35</v>
      </c>
      <c r="FC98" s="48" t="s">
        <v>35</v>
      </c>
      <c r="FD98" s="48" t="s">
        <v>35</v>
      </c>
      <c r="FE98" s="48" t="s">
        <v>35</v>
      </c>
      <c r="FF98" s="48" t="s">
        <v>35</v>
      </c>
      <c r="FG98" s="48" t="s">
        <v>35</v>
      </c>
      <c r="FH98" s="48" t="s">
        <v>35</v>
      </c>
      <c r="FI98" s="48" t="s">
        <v>35</v>
      </c>
      <c r="FJ98" s="48" t="s">
        <v>35</v>
      </c>
      <c r="FK98" s="49" t="s">
        <v>35</v>
      </c>
      <c r="FL98" s="384" t="s">
        <v>52</v>
      </c>
      <c r="FO98" s="375" t="s">
        <v>32</v>
      </c>
      <c r="FP98" s="390" t="s">
        <v>104</v>
      </c>
      <c r="FQ98" s="381" t="s">
        <v>33</v>
      </c>
      <c r="FR98" s="47" t="s">
        <v>35</v>
      </c>
      <c r="FS98" s="48" t="s">
        <v>35</v>
      </c>
      <c r="FT98" s="48" t="s">
        <v>35</v>
      </c>
      <c r="FU98" s="48" t="s">
        <v>35</v>
      </c>
      <c r="FV98" s="48" t="s">
        <v>35</v>
      </c>
      <c r="FW98" s="48" t="s">
        <v>35</v>
      </c>
      <c r="FX98" s="48" t="s">
        <v>35</v>
      </c>
      <c r="FY98" s="48" t="s">
        <v>35</v>
      </c>
      <c r="FZ98" s="48" t="s">
        <v>35</v>
      </c>
      <c r="GA98" s="48" t="s">
        <v>35</v>
      </c>
      <c r="GB98" s="48" t="s">
        <v>35</v>
      </c>
      <c r="GC98" s="48" t="s">
        <v>35</v>
      </c>
      <c r="GD98" s="48" t="s">
        <v>35</v>
      </c>
      <c r="GE98" s="48" t="s">
        <v>35</v>
      </c>
      <c r="GF98" s="49" t="s">
        <v>35</v>
      </c>
      <c r="GG98" s="384" t="s">
        <v>52</v>
      </c>
      <c r="GJ98" s="375" t="s">
        <v>32</v>
      </c>
      <c r="GK98" s="390" t="s">
        <v>104</v>
      </c>
      <c r="GL98" s="381" t="s">
        <v>33</v>
      </c>
      <c r="GM98" s="47" t="s">
        <v>35</v>
      </c>
      <c r="GN98" s="48" t="s">
        <v>35</v>
      </c>
      <c r="GO98" s="48" t="s">
        <v>35</v>
      </c>
      <c r="GP98" s="48" t="s">
        <v>35</v>
      </c>
      <c r="GQ98" s="48" t="s">
        <v>35</v>
      </c>
      <c r="GR98" s="48" t="s">
        <v>35</v>
      </c>
      <c r="GS98" s="48" t="s">
        <v>35</v>
      </c>
      <c r="GT98" s="48" t="s">
        <v>35</v>
      </c>
      <c r="GU98" s="48" t="s">
        <v>35</v>
      </c>
      <c r="GV98" s="48" t="s">
        <v>35</v>
      </c>
      <c r="GW98" s="48" t="s">
        <v>35</v>
      </c>
      <c r="GX98" s="48" t="s">
        <v>35</v>
      </c>
      <c r="GY98" s="48" t="s">
        <v>35</v>
      </c>
      <c r="GZ98" s="48" t="s">
        <v>35</v>
      </c>
      <c r="HA98" s="49" t="s">
        <v>35</v>
      </c>
      <c r="HB98" s="384" t="s">
        <v>52</v>
      </c>
    </row>
    <row r="99" spans="1:211" ht="30" customHeight="1" x14ac:dyDescent="0.15">
      <c r="C99" s="376"/>
      <c r="D99" s="391"/>
      <c r="E99" s="382"/>
      <c r="F99" s="93">
        <v>43667</v>
      </c>
      <c r="G99" s="51">
        <v>43674</v>
      </c>
      <c r="H99" s="51">
        <v>43681</v>
      </c>
      <c r="I99" s="51">
        <v>43688</v>
      </c>
      <c r="J99" s="51">
        <v>43695</v>
      </c>
      <c r="K99" s="51">
        <v>43702</v>
      </c>
      <c r="L99" s="51"/>
      <c r="M99" s="51"/>
      <c r="N99" s="51"/>
      <c r="O99" s="52"/>
      <c r="P99" s="52"/>
      <c r="Q99" s="52"/>
      <c r="R99" s="52"/>
      <c r="S99" s="52"/>
      <c r="T99" s="94"/>
      <c r="U99" s="385"/>
      <c r="X99" s="376"/>
      <c r="Y99" s="391"/>
      <c r="Z99" s="382"/>
      <c r="AA99" s="93">
        <v>43667</v>
      </c>
      <c r="AB99" s="51">
        <v>43674</v>
      </c>
      <c r="AC99" s="51">
        <v>43681</v>
      </c>
      <c r="AD99" s="51">
        <v>43688</v>
      </c>
      <c r="AE99" s="51">
        <v>43695</v>
      </c>
      <c r="AF99" s="51">
        <v>43702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385"/>
      <c r="AS99" s="376"/>
      <c r="AT99" s="391"/>
      <c r="AU99" s="382"/>
      <c r="AV99" s="93">
        <v>43667</v>
      </c>
      <c r="AW99" s="51">
        <v>43674</v>
      </c>
      <c r="AX99" s="51">
        <v>43681</v>
      </c>
      <c r="AY99" s="51">
        <v>43688</v>
      </c>
      <c r="AZ99" s="51">
        <v>43695</v>
      </c>
      <c r="BA99" s="51">
        <v>43702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385"/>
      <c r="BN99" s="376"/>
      <c r="BO99" s="391"/>
      <c r="BP99" s="382"/>
      <c r="BQ99" s="93">
        <v>43667</v>
      </c>
      <c r="BR99" s="51">
        <v>43674</v>
      </c>
      <c r="BS99" s="51">
        <v>43681</v>
      </c>
      <c r="BT99" s="51">
        <v>43688</v>
      </c>
      <c r="BU99" s="51">
        <v>43695</v>
      </c>
      <c r="BV99" s="51">
        <v>43702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385"/>
      <c r="CI99" s="376"/>
      <c r="CJ99" s="391"/>
      <c r="CK99" s="382"/>
      <c r="CL99" s="93">
        <v>43667</v>
      </c>
      <c r="CM99" s="51">
        <v>43674</v>
      </c>
      <c r="CN99" s="51">
        <v>43681</v>
      </c>
      <c r="CO99" s="51">
        <v>43688</v>
      </c>
      <c r="CP99" s="51">
        <v>43695</v>
      </c>
      <c r="CQ99" s="51">
        <v>43702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385"/>
      <c r="DD99" s="376"/>
      <c r="DE99" s="391"/>
      <c r="DF99" s="382"/>
      <c r="DG99" s="93">
        <v>43667</v>
      </c>
      <c r="DH99" s="51">
        <v>43674</v>
      </c>
      <c r="DI99" s="51">
        <v>43681</v>
      </c>
      <c r="DJ99" s="51">
        <v>43688</v>
      </c>
      <c r="DK99" s="51">
        <v>43695</v>
      </c>
      <c r="DL99" s="51">
        <v>43702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385"/>
      <c r="DY99" s="376"/>
      <c r="DZ99" s="391"/>
      <c r="EA99" s="382"/>
      <c r="EB99" s="93">
        <v>43667</v>
      </c>
      <c r="EC99" s="51">
        <v>43674</v>
      </c>
      <c r="ED99" s="51">
        <v>43681</v>
      </c>
      <c r="EE99" s="51">
        <v>43688</v>
      </c>
      <c r="EF99" s="51">
        <v>43695</v>
      </c>
      <c r="EG99" s="51">
        <v>43702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385"/>
      <c r="ET99" s="376"/>
      <c r="EU99" s="391"/>
      <c r="EV99" s="382"/>
      <c r="EW99" s="93">
        <v>43667</v>
      </c>
      <c r="EX99" s="51">
        <v>43674</v>
      </c>
      <c r="EY99" s="51">
        <v>43681</v>
      </c>
      <c r="EZ99" s="51">
        <v>43688</v>
      </c>
      <c r="FA99" s="51">
        <v>43695</v>
      </c>
      <c r="FB99" s="51">
        <v>43702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385"/>
      <c r="FO99" s="376"/>
      <c r="FP99" s="391"/>
      <c r="FQ99" s="382"/>
      <c r="FR99" s="93">
        <v>43667</v>
      </c>
      <c r="FS99" s="51">
        <v>43674</v>
      </c>
      <c r="FT99" s="51">
        <v>43681</v>
      </c>
      <c r="FU99" s="51">
        <v>43688</v>
      </c>
      <c r="FV99" s="51">
        <v>43695</v>
      </c>
      <c r="FW99" s="51">
        <v>43702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385"/>
      <c r="GJ99" s="376"/>
      <c r="GK99" s="391"/>
      <c r="GL99" s="382"/>
      <c r="GM99" s="93">
        <v>43667</v>
      </c>
      <c r="GN99" s="51">
        <v>43674</v>
      </c>
      <c r="GO99" s="51">
        <v>43681</v>
      </c>
      <c r="GP99" s="51">
        <v>43688</v>
      </c>
      <c r="GQ99" s="51">
        <v>43695</v>
      </c>
      <c r="GR99" s="51">
        <v>43702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385"/>
    </row>
    <row r="100" spans="1:211" ht="30" customHeight="1" thickBot="1" x14ac:dyDescent="0.2">
      <c r="C100" s="376"/>
      <c r="D100" s="391"/>
      <c r="E100" s="382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385"/>
      <c r="X100" s="376"/>
      <c r="Y100" s="391"/>
      <c r="Z100" s="382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385"/>
      <c r="AS100" s="376"/>
      <c r="AT100" s="391"/>
      <c r="AU100" s="382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385"/>
      <c r="BN100" s="376"/>
      <c r="BO100" s="391"/>
      <c r="BP100" s="382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385"/>
      <c r="CI100" s="376"/>
      <c r="CJ100" s="391"/>
      <c r="CK100" s="382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385"/>
      <c r="DD100" s="376"/>
      <c r="DE100" s="391"/>
      <c r="DF100" s="382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385"/>
      <c r="DY100" s="376"/>
      <c r="DZ100" s="391"/>
      <c r="EA100" s="382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385"/>
      <c r="ET100" s="376"/>
      <c r="EU100" s="391"/>
      <c r="EV100" s="382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385"/>
      <c r="FO100" s="376"/>
      <c r="FP100" s="391"/>
      <c r="FQ100" s="382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385"/>
      <c r="GJ100" s="376"/>
      <c r="GK100" s="391"/>
      <c r="GL100" s="382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385"/>
    </row>
    <row r="101" spans="1:211" ht="30" customHeight="1" thickBot="1" x14ac:dyDescent="0.2">
      <c r="C101" s="377"/>
      <c r="D101" s="392"/>
      <c r="E101" s="383"/>
      <c r="F101" s="387" t="s">
        <v>103</v>
      </c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9"/>
      <c r="U101" s="386"/>
      <c r="X101" s="377"/>
      <c r="Y101" s="392"/>
      <c r="Z101" s="383"/>
      <c r="AA101" s="387" t="s">
        <v>53</v>
      </c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9"/>
      <c r="AP101" s="386"/>
      <c r="AS101" s="377"/>
      <c r="AT101" s="392"/>
      <c r="AU101" s="383"/>
      <c r="AV101" s="387" t="s">
        <v>53</v>
      </c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9"/>
      <c r="BK101" s="386"/>
      <c r="BN101" s="377"/>
      <c r="BO101" s="392"/>
      <c r="BP101" s="383"/>
      <c r="BQ101" s="387" t="s">
        <v>53</v>
      </c>
      <c r="BR101" s="388"/>
      <c r="BS101" s="388"/>
      <c r="BT101" s="388"/>
      <c r="BU101" s="388"/>
      <c r="BV101" s="388"/>
      <c r="BW101" s="388"/>
      <c r="BX101" s="388"/>
      <c r="BY101" s="388"/>
      <c r="BZ101" s="388"/>
      <c r="CA101" s="388"/>
      <c r="CB101" s="388"/>
      <c r="CC101" s="388"/>
      <c r="CD101" s="388"/>
      <c r="CE101" s="389"/>
      <c r="CF101" s="386"/>
      <c r="CI101" s="377"/>
      <c r="CJ101" s="392"/>
      <c r="CK101" s="383"/>
      <c r="CL101" s="387" t="s">
        <v>53</v>
      </c>
      <c r="CM101" s="388"/>
      <c r="CN101" s="388"/>
      <c r="CO101" s="388"/>
      <c r="CP101" s="388"/>
      <c r="CQ101" s="388"/>
      <c r="CR101" s="388"/>
      <c r="CS101" s="388"/>
      <c r="CT101" s="388"/>
      <c r="CU101" s="388"/>
      <c r="CV101" s="388"/>
      <c r="CW101" s="388"/>
      <c r="CX101" s="388"/>
      <c r="CY101" s="388"/>
      <c r="CZ101" s="389"/>
      <c r="DA101" s="386"/>
      <c r="DD101" s="377"/>
      <c r="DE101" s="392"/>
      <c r="DF101" s="383"/>
      <c r="DG101" s="387" t="s">
        <v>53</v>
      </c>
      <c r="DH101" s="388"/>
      <c r="DI101" s="388"/>
      <c r="DJ101" s="388"/>
      <c r="DK101" s="388"/>
      <c r="DL101" s="388"/>
      <c r="DM101" s="388"/>
      <c r="DN101" s="388"/>
      <c r="DO101" s="388"/>
      <c r="DP101" s="388"/>
      <c r="DQ101" s="388"/>
      <c r="DR101" s="388"/>
      <c r="DS101" s="388"/>
      <c r="DT101" s="388"/>
      <c r="DU101" s="389"/>
      <c r="DV101" s="386"/>
      <c r="DY101" s="377"/>
      <c r="DZ101" s="392"/>
      <c r="EA101" s="383"/>
      <c r="EB101" s="387" t="s">
        <v>53</v>
      </c>
      <c r="EC101" s="388"/>
      <c r="ED101" s="388"/>
      <c r="EE101" s="388"/>
      <c r="EF101" s="388"/>
      <c r="EG101" s="388"/>
      <c r="EH101" s="388"/>
      <c r="EI101" s="388"/>
      <c r="EJ101" s="388"/>
      <c r="EK101" s="388"/>
      <c r="EL101" s="388"/>
      <c r="EM101" s="388"/>
      <c r="EN101" s="388"/>
      <c r="EO101" s="388"/>
      <c r="EP101" s="389"/>
      <c r="EQ101" s="386"/>
      <c r="ET101" s="377"/>
      <c r="EU101" s="392"/>
      <c r="EV101" s="383"/>
      <c r="EW101" s="387" t="s">
        <v>53</v>
      </c>
      <c r="EX101" s="388"/>
      <c r="EY101" s="388"/>
      <c r="EZ101" s="388"/>
      <c r="FA101" s="388"/>
      <c r="FB101" s="388"/>
      <c r="FC101" s="388"/>
      <c r="FD101" s="388"/>
      <c r="FE101" s="388"/>
      <c r="FF101" s="388"/>
      <c r="FG101" s="388"/>
      <c r="FH101" s="388"/>
      <c r="FI101" s="388"/>
      <c r="FJ101" s="388"/>
      <c r="FK101" s="389"/>
      <c r="FL101" s="386"/>
      <c r="FO101" s="377"/>
      <c r="FP101" s="392"/>
      <c r="FQ101" s="383"/>
      <c r="FR101" s="387" t="s">
        <v>53</v>
      </c>
      <c r="FS101" s="388"/>
      <c r="FT101" s="388"/>
      <c r="FU101" s="388"/>
      <c r="FV101" s="388"/>
      <c r="FW101" s="388"/>
      <c r="FX101" s="388"/>
      <c r="FY101" s="388"/>
      <c r="FZ101" s="388"/>
      <c r="GA101" s="388"/>
      <c r="GB101" s="388"/>
      <c r="GC101" s="388"/>
      <c r="GD101" s="388"/>
      <c r="GE101" s="388"/>
      <c r="GF101" s="389"/>
      <c r="GG101" s="386"/>
      <c r="GJ101" s="377"/>
      <c r="GK101" s="392"/>
      <c r="GL101" s="383"/>
      <c r="GM101" s="387" t="s">
        <v>53</v>
      </c>
      <c r="GN101" s="388"/>
      <c r="GO101" s="388"/>
      <c r="GP101" s="388"/>
      <c r="GQ101" s="388"/>
      <c r="GR101" s="388"/>
      <c r="GS101" s="388"/>
      <c r="GT101" s="388"/>
      <c r="GU101" s="388"/>
      <c r="GV101" s="388"/>
      <c r="GW101" s="388"/>
      <c r="GX101" s="388"/>
      <c r="GY101" s="388"/>
      <c r="GZ101" s="388"/>
      <c r="HA101" s="389"/>
      <c r="HB101" s="386"/>
    </row>
    <row r="102" spans="1:211" ht="30" customHeight="1" thickTop="1" x14ac:dyDescent="0.15">
      <c r="C102" s="58">
        <v>1</v>
      </c>
      <c r="D102" s="59" t="s">
        <v>68</v>
      </c>
      <c r="E102" s="95" t="s">
        <v>116</v>
      </c>
      <c r="F102" s="96" t="s">
        <v>54</v>
      </c>
      <c r="G102" s="62" t="s">
        <v>54</v>
      </c>
      <c r="H102" s="62" t="s">
        <v>54</v>
      </c>
      <c r="I102" s="62" t="s">
        <v>54</v>
      </c>
      <c r="J102" s="62" t="s">
        <v>54</v>
      </c>
      <c r="K102" s="62" t="s">
        <v>54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68</v>
      </c>
      <c r="Z102" s="95" t="s">
        <v>116</v>
      </c>
      <c r="AA102" s="96" t="s">
        <v>54</v>
      </c>
      <c r="AB102" s="62" t="s">
        <v>54</v>
      </c>
      <c r="AC102" s="62" t="s">
        <v>54</v>
      </c>
      <c r="AD102" s="62" t="s">
        <v>54</v>
      </c>
      <c r="AE102" s="62" t="s">
        <v>54</v>
      </c>
      <c r="AF102" s="62" t="s">
        <v>54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68</v>
      </c>
      <c r="AU102" s="95" t="s">
        <v>116</v>
      </c>
      <c r="AV102" s="96" t="s">
        <v>54</v>
      </c>
      <c r="AW102" s="62" t="s">
        <v>54</v>
      </c>
      <c r="AX102" s="62" t="s">
        <v>54</v>
      </c>
      <c r="AY102" s="62" t="s">
        <v>54</v>
      </c>
      <c r="AZ102" s="62" t="s">
        <v>54</v>
      </c>
      <c r="BA102" s="62" t="s">
        <v>54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68</v>
      </c>
      <c r="BP102" s="95" t="s">
        <v>116</v>
      </c>
      <c r="BQ102" s="96" t="s">
        <v>54</v>
      </c>
      <c r="BR102" s="62" t="s">
        <v>54</v>
      </c>
      <c r="BS102" s="62" t="s">
        <v>54</v>
      </c>
      <c r="BT102" s="62" t="s">
        <v>54</v>
      </c>
      <c r="BU102" s="62" t="s">
        <v>54</v>
      </c>
      <c r="BV102" s="62" t="s">
        <v>54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68</v>
      </c>
      <c r="CK102" s="95" t="s">
        <v>116</v>
      </c>
      <c r="CL102" s="96" t="s">
        <v>54</v>
      </c>
      <c r="CM102" s="62" t="s">
        <v>54</v>
      </c>
      <c r="CN102" s="62" t="s">
        <v>54</v>
      </c>
      <c r="CO102" s="62" t="s">
        <v>54</v>
      </c>
      <c r="CP102" s="62" t="s">
        <v>54</v>
      </c>
      <c r="CQ102" s="62" t="s">
        <v>54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68</v>
      </c>
      <c r="DF102" s="95" t="s">
        <v>116</v>
      </c>
      <c r="DG102" s="96" t="s">
        <v>54</v>
      </c>
      <c r="DH102" s="62" t="s">
        <v>54</v>
      </c>
      <c r="DI102" s="62" t="s">
        <v>54</v>
      </c>
      <c r="DJ102" s="62" t="s">
        <v>54</v>
      </c>
      <c r="DK102" s="62" t="s">
        <v>54</v>
      </c>
      <c r="DL102" s="62" t="s">
        <v>54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68</v>
      </c>
      <c r="EA102" s="95" t="s">
        <v>116</v>
      </c>
      <c r="EB102" s="96" t="s">
        <v>54</v>
      </c>
      <c r="EC102" s="62" t="s">
        <v>54</v>
      </c>
      <c r="ED102" s="62" t="s">
        <v>54</v>
      </c>
      <c r="EE102" s="62" t="s">
        <v>54</v>
      </c>
      <c r="EF102" s="62" t="s">
        <v>54</v>
      </c>
      <c r="EG102" s="62" t="s">
        <v>54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68</v>
      </c>
      <c r="EV102" s="95" t="s">
        <v>116</v>
      </c>
      <c r="EW102" s="96" t="s">
        <v>54</v>
      </c>
      <c r="EX102" s="62" t="s">
        <v>54</v>
      </c>
      <c r="EY102" s="62" t="s">
        <v>54</v>
      </c>
      <c r="EZ102" s="62" t="s">
        <v>54</v>
      </c>
      <c r="FA102" s="62" t="s">
        <v>54</v>
      </c>
      <c r="FB102" s="62" t="s">
        <v>54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68</v>
      </c>
      <c r="FQ102" s="95" t="s">
        <v>116</v>
      </c>
      <c r="FR102" s="96" t="s">
        <v>54</v>
      </c>
      <c r="FS102" s="62" t="s">
        <v>54</v>
      </c>
      <c r="FT102" s="62" t="s">
        <v>54</v>
      </c>
      <c r="FU102" s="62" t="s">
        <v>54</v>
      </c>
      <c r="FV102" s="62" t="s">
        <v>54</v>
      </c>
      <c r="FW102" s="62" t="s">
        <v>54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68</v>
      </c>
      <c r="GL102" s="95" t="s">
        <v>116</v>
      </c>
      <c r="GM102" s="96" t="s">
        <v>54</v>
      </c>
      <c r="GN102" s="62" t="s">
        <v>54</v>
      </c>
      <c r="GO102" s="62" t="s">
        <v>54</v>
      </c>
      <c r="GP102" s="62" t="s">
        <v>54</v>
      </c>
      <c r="GQ102" s="62" t="s">
        <v>54</v>
      </c>
      <c r="GR102" s="62" t="s">
        <v>54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hidden="1" customHeight="1" x14ac:dyDescent="0.15">
      <c r="C103" s="66">
        <v>2</v>
      </c>
      <c r="D103" s="67" t="s">
        <v>70</v>
      </c>
      <c r="E103" s="26" t="s">
        <v>102</v>
      </c>
      <c r="F103" s="79" t="s">
        <v>55</v>
      </c>
      <c r="G103" s="70" t="s">
        <v>54</v>
      </c>
      <c r="H103" s="70" t="s">
        <v>54</v>
      </c>
      <c r="I103" s="70" t="s">
        <v>54</v>
      </c>
      <c r="J103" s="70" t="s">
        <v>55</v>
      </c>
      <c r="K103" s="70" t="s">
        <v>54</v>
      </c>
      <c r="L103" s="70"/>
      <c r="M103" s="70"/>
      <c r="N103" s="70"/>
      <c r="O103" s="70"/>
      <c r="P103" s="70"/>
      <c r="Q103" s="70"/>
      <c r="R103" s="70"/>
      <c r="S103" s="70"/>
      <c r="T103" s="71"/>
      <c r="U103" s="72">
        <f>COUNTIF($F103:$O103,"○")</f>
        <v>4</v>
      </c>
      <c r="X103" s="66">
        <v>2</v>
      </c>
      <c r="Y103" s="67" t="s">
        <v>70</v>
      </c>
      <c r="Z103" s="26" t="s">
        <v>102</v>
      </c>
      <c r="AA103" s="79" t="s">
        <v>55</v>
      </c>
      <c r="AB103" s="70" t="s">
        <v>54</v>
      </c>
      <c r="AC103" s="70" t="s">
        <v>54</v>
      </c>
      <c r="AD103" s="70" t="s">
        <v>54</v>
      </c>
      <c r="AE103" s="70" t="s">
        <v>55</v>
      </c>
      <c r="AF103" s="70" t="s">
        <v>54</v>
      </c>
      <c r="AG103" s="70"/>
      <c r="AH103" s="70"/>
      <c r="AI103" s="70"/>
      <c r="AJ103" s="70"/>
      <c r="AK103" s="70"/>
      <c r="AL103" s="70"/>
      <c r="AM103" s="70"/>
      <c r="AN103" s="70"/>
      <c r="AO103" s="71"/>
      <c r="AP103" s="72">
        <f>COUNTIF($F103:$O103,"○")</f>
        <v>4</v>
      </c>
      <c r="AS103" s="66">
        <v>2</v>
      </c>
      <c r="AT103" s="67" t="s">
        <v>70</v>
      </c>
      <c r="AU103" s="26" t="s">
        <v>102</v>
      </c>
      <c r="AV103" s="79" t="s">
        <v>55</v>
      </c>
      <c r="AW103" s="70" t="s">
        <v>54</v>
      </c>
      <c r="AX103" s="70" t="s">
        <v>54</v>
      </c>
      <c r="AY103" s="70" t="s">
        <v>54</v>
      </c>
      <c r="AZ103" s="70" t="s">
        <v>55</v>
      </c>
      <c r="BA103" s="70" t="s">
        <v>54</v>
      </c>
      <c r="BB103" s="70"/>
      <c r="BC103" s="70"/>
      <c r="BD103" s="70"/>
      <c r="BE103" s="70"/>
      <c r="BF103" s="70"/>
      <c r="BG103" s="70"/>
      <c r="BH103" s="70"/>
      <c r="BI103" s="70"/>
      <c r="BJ103" s="71"/>
      <c r="BK103" s="72">
        <f>COUNTIF($F103:$O103,"○")</f>
        <v>4</v>
      </c>
      <c r="BN103" s="66">
        <v>2</v>
      </c>
      <c r="BO103" s="67" t="s">
        <v>70</v>
      </c>
      <c r="BP103" s="26" t="s">
        <v>102</v>
      </c>
      <c r="BQ103" s="79" t="s">
        <v>55</v>
      </c>
      <c r="BR103" s="70" t="s">
        <v>54</v>
      </c>
      <c r="BS103" s="70" t="s">
        <v>54</v>
      </c>
      <c r="BT103" s="70" t="s">
        <v>54</v>
      </c>
      <c r="BU103" s="70" t="s">
        <v>55</v>
      </c>
      <c r="BV103" s="70" t="s">
        <v>54</v>
      </c>
      <c r="BW103" s="70"/>
      <c r="BX103" s="70"/>
      <c r="BY103" s="70"/>
      <c r="BZ103" s="70"/>
      <c r="CA103" s="70"/>
      <c r="CB103" s="70"/>
      <c r="CC103" s="70"/>
      <c r="CD103" s="70"/>
      <c r="CE103" s="71"/>
      <c r="CF103" s="72">
        <f>COUNTIF($F103:$O103,"○")</f>
        <v>4</v>
      </c>
      <c r="CI103" s="66">
        <v>2</v>
      </c>
      <c r="CJ103" s="67" t="s">
        <v>70</v>
      </c>
      <c r="CK103" s="26" t="s">
        <v>102</v>
      </c>
      <c r="CL103" s="79" t="s">
        <v>55</v>
      </c>
      <c r="CM103" s="70" t="s">
        <v>54</v>
      </c>
      <c r="CN103" s="70" t="s">
        <v>54</v>
      </c>
      <c r="CO103" s="70" t="s">
        <v>54</v>
      </c>
      <c r="CP103" s="70" t="s">
        <v>55</v>
      </c>
      <c r="CQ103" s="70" t="s">
        <v>54</v>
      </c>
      <c r="CR103" s="70"/>
      <c r="CS103" s="70"/>
      <c r="CT103" s="70"/>
      <c r="CU103" s="70"/>
      <c r="CV103" s="70"/>
      <c r="CW103" s="70"/>
      <c r="CX103" s="70"/>
      <c r="CY103" s="70"/>
      <c r="CZ103" s="71"/>
      <c r="DA103" s="72">
        <f>COUNTIF($F103:$O103,"○")</f>
        <v>4</v>
      </c>
      <c r="DD103" s="66">
        <v>2</v>
      </c>
      <c r="DE103" s="67" t="s">
        <v>70</v>
      </c>
      <c r="DF103" s="26" t="s">
        <v>102</v>
      </c>
      <c r="DG103" s="79" t="s">
        <v>55</v>
      </c>
      <c r="DH103" s="70" t="s">
        <v>54</v>
      </c>
      <c r="DI103" s="70" t="s">
        <v>54</v>
      </c>
      <c r="DJ103" s="70" t="s">
        <v>54</v>
      </c>
      <c r="DK103" s="70" t="s">
        <v>55</v>
      </c>
      <c r="DL103" s="70" t="s">
        <v>54</v>
      </c>
      <c r="DM103" s="70"/>
      <c r="DN103" s="70"/>
      <c r="DO103" s="70"/>
      <c r="DP103" s="70"/>
      <c r="DQ103" s="70"/>
      <c r="DR103" s="70"/>
      <c r="DS103" s="70"/>
      <c r="DT103" s="70"/>
      <c r="DU103" s="71"/>
      <c r="DV103" s="72">
        <f>COUNTIF($F103:$O103,"○")</f>
        <v>4</v>
      </c>
      <c r="DY103" s="66">
        <v>2</v>
      </c>
      <c r="DZ103" s="67" t="s">
        <v>70</v>
      </c>
      <c r="EA103" s="26" t="s">
        <v>102</v>
      </c>
      <c r="EB103" s="79" t="s">
        <v>55</v>
      </c>
      <c r="EC103" s="70" t="s">
        <v>54</v>
      </c>
      <c r="ED103" s="70" t="s">
        <v>54</v>
      </c>
      <c r="EE103" s="70" t="s">
        <v>54</v>
      </c>
      <c r="EF103" s="70" t="s">
        <v>55</v>
      </c>
      <c r="EG103" s="70" t="s">
        <v>54</v>
      </c>
      <c r="EH103" s="70"/>
      <c r="EI103" s="70"/>
      <c r="EJ103" s="70"/>
      <c r="EK103" s="70"/>
      <c r="EL103" s="70"/>
      <c r="EM103" s="70"/>
      <c r="EN103" s="70"/>
      <c r="EO103" s="70"/>
      <c r="EP103" s="71"/>
      <c r="EQ103" s="72">
        <f>COUNTIF($F103:$O103,"○")</f>
        <v>4</v>
      </c>
      <c r="ET103" s="66">
        <v>2</v>
      </c>
      <c r="EU103" s="67" t="s">
        <v>70</v>
      </c>
      <c r="EV103" s="26" t="s">
        <v>102</v>
      </c>
      <c r="EW103" s="79" t="s">
        <v>55</v>
      </c>
      <c r="EX103" s="70" t="s">
        <v>54</v>
      </c>
      <c r="EY103" s="70" t="s">
        <v>54</v>
      </c>
      <c r="EZ103" s="70" t="s">
        <v>54</v>
      </c>
      <c r="FA103" s="70" t="s">
        <v>55</v>
      </c>
      <c r="FB103" s="70" t="s">
        <v>54</v>
      </c>
      <c r="FC103" s="70"/>
      <c r="FD103" s="70"/>
      <c r="FE103" s="70"/>
      <c r="FF103" s="70"/>
      <c r="FG103" s="70"/>
      <c r="FH103" s="70"/>
      <c r="FI103" s="70"/>
      <c r="FJ103" s="70"/>
      <c r="FK103" s="71"/>
      <c r="FL103" s="72">
        <f>COUNTIF($F103:$O103,"○")</f>
        <v>4</v>
      </c>
      <c r="FO103" s="66">
        <v>2</v>
      </c>
      <c r="FP103" s="67" t="s">
        <v>70</v>
      </c>
      <c r="FQ103" s="26" t="s">
        <v>102</v>
      </c>
      <c r="FR103" s="79" t="s">
        <v>55</v>
      </c>
      <c r="FS103" s="70" t="s">
        <v>54</v>
      </c>
      <c r="FT103" s="70" t="s">
        <v>54</v>
      </c>
      <c r="FU103" s="70" t="s">
        <v>54</v>
      </c>
      <c r="FV103" s="70" t="s">
        <v>55</v>
      </c>
      <c r="FW103" s="70" t="s">
        <v>54</v>
      </c>
      <c r="FX103" s="70"/>
      <c r="FY103" s="70"/>
      <c r="FZ103" s="70"/>
      <c r="GA103" s="70"/>
      <c r="GB103" s="70"/>
      <c r="GC103" s="70"/>
      <c r="GD103" s="70"/>
      <c r="GE103" s="70"/>
      <c r="GF103" s="71"/>
      <c r="GG103" s="72">
        <f>COUNTIF($F103:$O103,"○")</f>
        <v>4</v>
      </c>
      <c r="GJ103" s="66">
        <v>2</v>
      </c>
      <c r="GK103" s="67" t="s">
        <v>70</v>
      </c>
      <c r="GL103" s="26" t="s">
        <v>102</v>
      </c>
      <c r="GM103" s="79" t="s">
        <v>55</v>
      </c>
      <c r="GN103" s="70" t="s">
        <v>54</v>
      </c>
      <c r="GO103" s="70" t="s">
        <v>54</v>
      </c>
      <c r="GP103" s="70" t="s">
        <v>54</v>
      </c>
      <c r="GQ103" s="70" t="s">
        <v>55</v>
      </c>
      <c r="GR103" s="70" t="s">
        <v>54</v>
      </c>
      <c r="GS103" s="70"/>
      <c r="GT103" s="70"/>
      <c r="GU103" s="70"/>
      <c r="GV103" s="70"/>
      <c r="GW103" s="70"/>
      <c r="GX103" s="70"/>
      <c r="GY103" s="70"/>
      <c r="GZ103" s="70"/>
      <c r="HA103" s="71"/>
      <c r="HB103" s="72">
        <f>COUNTIF($F103:$O103,"○")</f>
        <v>4</v>
      </c>
    </row>
    <row r="104" spans="1:211" ht="30" hidden="1" customHeight="1" x14ac:dyDescent="0.15">
      <c r="C104" s="66"/>
      <c r="D104" s="99" t="s">
        <v>101</v>
      </c>
      <c r="E104" s="98" t="s">
        <v>93</v>
      </c>
      <c r="F104" s="7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1"/>
      <c r="U104" s="74"/>
      <c r="X104" s="66"/>
      <c r="Y104" s="99" t="s">
        <v>25</v>
      </c>
      <c r="Z104" s="98" t="s">
        <v>93</v>
      </c>
      <c r="AA104" s="79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1"/>
      <c r="AP104" s="74"/>
      <c r="AS104" s="66"/>
      <c r="AT104" s="99" t="s">
        <v>25</v>
      </c>
      <c r="AU104" s="98" t="s">
        <v>93</v>
      </c>
      <c r="AV104" s="7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1"/>
      <c r="BK104" s="74"/>
      <c r="BN104" s="66"/>
      <c r="BO104" s="99" t="s">
        <v>25</v>
      </c>
      <c r="BP104" s="98" t="s">
        <v>93</v>
      </c>
      <c r="BQ104" s="79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1"/>
      <c r="CF104" s="74"/>
      <c r="CI104" s="66"/>
      <c r="CJ104" s="99" t="s">
        <v>25</v>
      </c>
      <c r="CK104" s="98" t="s">
        <v>93</v>
      </c>
      <c r="CL104" s="79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1"/>
      <c r="DA104" s="74"/>
      <c r="DD104" s="66"/>
      <c r="DE104" s="99" t="s">
        <v>25</v>
      </c>
      <c r="DF104" s="98" t="s">
        <v>93</v>
      </c>
      <c r="DG104" s="79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1"/>
      <c r="DV104" s="74"/>
      <c r="DY104" s="66"/>
      <c r="DZ104" s="99" t="s">
        <v>25</v>
      </c>
      <c r="EA104" s="98" t="s">
        <v>93</v>
      </c>
      <c r="EB104" s="79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1"/>
      <c r="EQ104" s="74"/>
      <c r="ET104" s="66"/>
      <c r="EU104" s="99" t="s">
        <v>25</v>
      </c>
      <c r="EV104" s="98" t="s">
        <v>93</v>
      </c>
      <c r="EW104" s="79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1"/>
      <c r="FL104" s="74"/>
      <c r="FO104" s="66"/>
      <c r="FP104" s="99" t="s">
        <v>25</v>
      </c>
      <c r="FQ104" s="98" t="s">
        <v>93</v>
      </c>
      <c r="FR104" s="79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1"/>
      <c r="GG104" s="74"/>
      <c r="GJ104" s="66"/>
      <c r="GK104" s="99" t="s">
        <v>25</v>
      </c>
      <c r="GL104" s="98" t="s">
        <v>93</v>
      </c>
      <c r="GM104" s="79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1"/>
      <c r="HB104" s="74"/>
    </row>
    <row r="105" spans="1:211" ht="30" customHeight="1" thickBot="1" x14ac:dyDescent="0.2">
      <c r="C105" s="66">
        <v>2</v>
      </c>
      <c r="D105" s="67" t="s">
        <v>70</v>
      </c>
      <c r="E105" s="26" t="s">
        <v>117</v>
      </c>
      <c r="F105" s="79" t="s">
        <v>55</v>
      </c>
      <c r="G105" s="70" t="s">
        <v>54</v>
      </c>
      <c r="H105" s="70" t="s">
        <v>54</v>
      </c>
      <c r="I105" s="70" t="s">
        <v>54</v>
      </c>
      <c r="J105" s="70" t="s">
        <v>54</v>
      </c>
      <c r="K105" s="70" t="s">
        <v>54</v>
      </c>
      <c r="L105" s="70"/>
      <c r="M105" s="70"/>
      <c r="N105" s="70"/>
      <c r="O105" s="70"/>
      <c r="P105" s="70"/>
      <c r="Q105" s="70"/>
      <c r="R105" s="70"/>
      <c r="S105" s="70"/>
      <c r="T105" s="71"/>
      <c r="U105" s="74">
        <f>COUNTIF($F105:$O105,"○")</f>
        <v>5</v>
      </c>
      <c r="X105" s="66">
        <v>2</v>
      </c>
      <c r="Y105" s="67" t="s">
        <v>70</v>
      </c>
      <c r="Z105" s="26" t="s">
        <v>117</v>
      </c>
      <c r="AA105" s="79" t="s">
        <v>55</v>
      </c>
      <c r="AB105" s="70" t="s">
        <v>54</v>
      </c>
      <c r="AC105" s="70" t="s">
        <v>54</v>
      </c>
      <c r="AD105" s="70" t="s">
        <v>54</v>
      </c>
      <c r="AE105" s="70" t="s">
        <v>54</v>
      </c>
      <c r="AF105" s="70" t="s">
        <v>54</v>
      </c>
      <c r="AG105" s="70"/>
      <c r="AH105" s="70"/>
      <c r="AI105" s="70"/>
      <c r="AJ105" s="70"/>
      <c r="AK105" s="70"/>
      <c r="AL105" s="70"/>
      <c r="AM105" s="70"/>
      <c r="AN105" s="70"/>
      <c r="AO105" s="71"/>
      <c r="AP105" s="74">
        <f>COUNTIF($F105:$O105,"○")</f>
        <v>5</v>
      </c>
      <c r="AS105" s="66">
        <v>2</v>
      </c>
      <c r="AT105" s="67" t="s">
        <v>70</v>
      </c>
      <c r="AU105" s="26" t="s">
        <v>117</v>
      </c>
      <c r="AV105" s="79" t="s">
        <v>55</v>
      </c>
      <c r="AW105" s="70" t="s">
        <v>54</v>
      </c>
      <c r="AX105" s="70" t="s">
        <v>54</v>
      </c>
      <c r="AY105" s="70" t="s">
        <v>54</v>
      </c>
      <c r="AZ105" s="70" t="s">
        <v>54</v>
      </c>
      <c r="BA105" s="70" t="s">
        <v>54</v>
      </c>
      <c r="BB105" s="70"/>
      <c r="BC105" s="70"/>
      <c r="BD105" s="70"/>
      <c r="BE105" s="70"/>
      <c r="BF105" s="70"/>
      <c r="BG105" s="70"/>
      <c r="BH105" s="70"/>
      <c r="BI105" s="70"/>
      <c r="BJ105" s="71"/>
      <c r="BK105" s="74">
        <f>COUNTIF($F105:$O105,"○")</f>
        <v>5</v>
      </c>
      <c r="BN105" s="66">
        <v>2</v>
      </c>
      <c r="BO105" s="67" t="s">
        <v>70</v>
      </c>
      <c r="BP105" s="26" t="s">
        <v>117</v>
      </c>
      <c r="BQ105" s="79" t="s">
        <v>55</v>
      </c>
      <c r="BR105" s="70" t="s">
        <v>54</v>
      </c>
      <c r="BS105" s="70" t="s">
        <v>54</v>
      </c>
      <c r="BT105" s="70" t="s">
        <v>54</v>
      </c>
      <c r="BU105" s="70" t="s">
        <v>54</v>
      </c>
      <c r="BV105" s="70" t="s">
        <v>54</v>
      </c>
      <c r="BW105" s="70"/>
      <c r="BX105" s="70"/>
      <c r="BY105" s="70"/>
      <c r="BZ105" s="70"/>
      <c r="CA105" s="70"/>
      <c r="CB105" s="70"/>
      <c r="CC105" s="70"/>
      <c r="CD105" s="70"/>
      <c r="CE105" s="71"/>
      <c r="CF105" s="74">
        <f>COUNTIF($F105:$O105,"○")</f>
        <v>5</v>
      </c>
      <c r="CI105" s="66">
        <v>2</v>
      </c>
      <c r="CJ105" s="67" t="s">
        <v>70</v>
      </c>
      <c r="CK105" s="26" t="s">
        <v>117</v>
      </c>
      <c r="CL105" s="79" t="s">
        <v>55</v>
      </c>
      <c r="CM105" s="70" t="s">
        <v>54</v>
      </c>
      <c r="CN105" s="70" t="s">
        <v>54</v>
      </c>
      <c r="CO105" s="70" t="s">
        <v>54</v>
      </c>
      <c r="CP105" s="70" t="s">
        <v>54</v>
      </c>
      <c r="CQ105" s="70" t="s">
        <v>54</v>
      </c>
      <c r="CR105" s="70"/>
      <c r="CS105" s="70"/>
      <c r="CT105" s="70"/>
      <c r="CU105" s="70"/>
      <c r="CV105" s="70"/>
      <c r="CW105" s="70"/>
      <c r="CX105" s="70"/>
      <c r="CY105" s="70"/>
      <c r="CZ105" s="71"/>
      <c r="DA105" s="74">
        <f>COUNTIF($F105:$O105,"○")</f>
        <v>5</v>
      </c>
      <c r="DD105" s="66">
        <v>2</v>
      </c>
      <c r="DE105" s="67" t="s">
        <v>70</v>
      </c>
      <c r="DF105" s="26" t="s">
        <v>117</v>
      </c>
      <c r="DG105" s="79" t="s">
        <v>55</v>
      </c>
      <c r="DH105" s="70" t="s">
        <v>54</v>
      </c>
      <c r="DI105" s="70" t="s">
        <v>54</v>
      </c>
      <c r="DJ105" s="70" t="s">
        <v>54</v>
      </c>
      <c r="DK105" s="70" t="s">
        <v>54</v>
      </c>
      <c r="DL105" s="70" t="s">
        <v>54</v>
      </c>
      <c r="DM105" s="70"/>
      <c r="DN105" s="70"/>
      <c r="DO105" s="70"/>
      <c r="DP105" s="70"/>
      <c r="DQ105" s="70"/>
      <c r="DR105" s="70"/>
      <c r="DS105" s="70"/>
      <c r="DT105" s="70"/>
      <c r="DU105" s="71"/>
      <c r="DV105" s="74">
        <f>COUNTIF($F105:$O105,"○")</f>
        <v>5</v>
      </c>
      <c r="DY105" s="66">
        <v>2</v>
      </c>
      <c r="DZ105" s="67" t="s">
        <v>70</v>
      </c>
      <c r="EA105" s="26" t="s">
        <v>117</v>
      </c>
      <c r="EB105" s="79" t="s">
        <v>55</v>
      </c>
      <c r="EC105" s="70" t="s">
        <v>54</v>
      </c>
      <c r="ED105" s="70" t="s">
        <v>54</v>
      </c>
      <c r="EE105" s="70" t="s">
        <v>54</v>
      </c>
      <c r="EF105" s="70" t="s">
        <v>54</v>
      </c>
      <c r="EG105" s="70" t="s">
        <v>54</v>
      </c>
      <c r="EH105" s="70"/>
      <c r="EI105" s="70"/>
      <c r="EJ105" s="70"/>
      <c r="EK105" s="70"/>
      <c r="EL105" s="70"/>
      <c r="EM105" s="70"/>
      <c r="EN105" s="70"/>
      <c r="EO105" s="70"/>
      <c r="EP105" s="71"/>
      <c r="EQ105" s="74">
        <f>COUNTIF($F105:$O105,"○")</f>
        <v>5</v>
      </c>
      <c r="ET105" s="66">
        <v>2</v>
      </c>
      <c r="EU105" s="67" t="s">
        <v>70</v>
      </c>
      <c r="EV105" s="26" t="s">
        <v>117</v>
      </c>
      <c r="EW105" s="79" t="s">
        <v>55</v>
      </c>
      <c r="EX105" s="70" t="s">
        <v>54</v>
      </c>
      <c r="EY105" s="70" t="s">
        <v>54</v>
      </c>
      <c r="EZ105" s="70" t="s">
        <v>54</v>
      </c>
      <c r="FA105" s="70" t="s">
        <v>54</v>
      </c>
      <c r="FB105" s="70" t="s">
        <v>54</v>
      </c>
      <c r="FC105" s="70"/>
      <c r="FD105" s="70"/>
      <c r="FE105" s="70"/>
      <c r="FF105" s="70"/>
      <c r="FG105" s="70"/>
      <c r="FH105" s="70"/>
      <c r="FI105" s="70"/>
      <c r="FJ105" s="70"/>
      <c r="FK105" s="71"/>
      <c r="FL105" s="74">
        <f>COUNTIF($F105:$O105,"○")</f>
        <v>5</v>
      </c>
      <c r="FO105" s="66">
        <v>2</v>
      </c>
      <c r="FP105" s="67" t="s">
        <v>70</v>
      </c>
      <c r="FQ105" s="26" t="s">
        <v>117</v>
      </c>
      <c r="FR105" s="79" t="s">
        <v>55</v>
      </c>
      <c r="FS105" s="70" t="s">
        <v>54</v>
      </c>
      <c r="FT105" s="70" t="s">
        <v>54</v>
      </c>
      <c r="FU105" s="70" t="s">
        <v>54</v>
      </c>
      <c r="FV105" s="70" t="s">
        <v>54</v>
      </c>
      <c r="FW105" s="70" t="s">
        <v>54</v>
      </c>
      <c r="FX105" s="70"/>
      <c r="FY105" s="70"/>
      <c r="FZ105" s="70"/>
      <c r="GA105" s="70"/>
      <c r="GB105" s="70"/>
      <c r="GC105" s="70"/>
      <c r="GD105" s="70"/>
      <c r="GE105" s="70"/>
      <c r="GF105" s="71"/>
      <c r="GG105" s="74">
        <f>COUNTIF($F105:$O105,"○")</f>
        <v>5</v>
      </c>
      <c r="GJ105" s="66">
        <v>2</v>
      </c>
      <c r="GK105" s="67" t="s">
        <v>70</v>
      </c>
      <c r="GL105" s="26" t="s">
        <v>117</v>
      </c>
      <c r="GM105" s="79" t="s">
        <v>55</v>
      </c>
      <c r="GN105" s="70" t="s">
        <v>54</v>
      </c>
      <c r="GO105" s="70" t="s">
        <v>54</v>
      </c>
      <c r="GP105" s="70" t="s">
        <v>54</v>
      </c>
      <c r="GQ105" s="70" t="s">
        <v>54</v>
      </c>
      <c r="GR105" s="70" t="s">
        <v>54</v>
      </c>
      <c r="GS105" s="70"/>
      <c r="GT105" s="70"/>
      <c r="GU105" s="70"/>
      <c r="GV105" s="70"/>
      <c r="GW105" s="70"/>
      <c r="GX105" s="70"/>
      <c r="GY105" s="70"/>
      <c r="GZ105" s="70"/>
      <c r="HA105" s="71"/>
      <c r="HB105" s="74">
        <f>COUNTIF($F105:$O105,"○")</f>
        <v>5</v>
      </c>
    </row>
    <row r="106" spans="1:211" ht="30" hidden="1" customHeight="1" x14ac:dyDescent="0.15">
      <c r="C106" s="66"/>
      <c r="D106" s="99"/>
      <c r="E106" s="98"/>
      <c r="F106" s="126"/>
      <c r="G106" s="97"/>
      <c r="H106" s="97"/>
      <c r="I106" s="97"/>
      <c r="J106" s="97"/>
      <c r="K106" s="97"/>
      <c r="L106" s="70"/>
      <c r="M106" s="70"/>
      <c r="N106" s="70"/>
      <c r="O106" s="70"/>
      <c r="P106" s="70"/>
      <c r="Q106" s="70"/>
      <c r="R106" s="70"/>
      <c r="S106" s="70"/>
      <c r="T106" s="71"/>
      <c r="U106" s="74"/>
      <c r="X106" s="66"/>
      <c r="Y106" s="99"/>
      <c r="Z106" s="98"/>
      <c r="AA106" s="126"/>
      <c r="AB106" s="97"/>
      <c r="AC106" s="97"/>
      <c r="AD106" s="97"/>
      <c r="AE106" s="97"/>
      <c r="AF106" s="97"/>
      <c r="AG106" s="70"/>
      <c r="AH106" s="70"/>
      <c r="AI106" s="70"/>
      <c r="AJ106" s="70"/>
      <c r="AK106" s="70"/>
      <c r="AL106" s="70"/>
      <c r="AM106" s="70"/>
      <c r="AN106" s="70"/>
      <c r="AO106" s="71"/>
      <c r="AP106" s="74"/>
      <c r="AS106" s="66"/>
      <c r="AT106" s="99"/>
      <c r="AU106" s="98"/>
      <c r="AV106" s="126"/>
      <c r="AW106" s="97"/>
      <c r="AX106" s="97"/>
      <c r="AY106" s="97"/>
      <c r="AZ106" s="97"/>
      <c r="BA106" s="97"/>
      <c r="BB106" s="70"/>
      <c r="BC106" s="70"/>
      <c r="BD106" s="70"/>
      <c r="BE106" s="70"/>
      <c r="BF106" s="70"/>
      <c r="BG106" s="70"/>
      <c r="BH106" s="70"/>
      <c r="BI106" s="70"/>
      <c r="BJ106" s="71"/>
      <c r="BK106" s="74"/>
      <c r="BN106" s="66"/>
      <c r="BO106" s="99"/>
      <c r="BP106" s="98"/>
      <c r="BQ106" s="126"/>
      <c r="BR106" s="97"/>
      <c r="BS106" s="97"/>
      <c r="BT106" s="97"/>
      <c r="BU106" s="97"/>
      <c r="BV106" s="97"/>
      <c r="BW106" s="70"/>
      <c r="BX106" s="70"/>
      <c r="BY106" s="70"/>
      <c r="BZ106" s="70"/>
      <c r="CA106" s="70"/>
      <c r="CB106" s="70"/>
      <c r="CC106" s="70"/>
      <c r="CD106" s="70"/>
      <c r="CE106" s="71"/>
      <c r="CF106" s="74"/>
      <c r="CI106" s="66"/>
      <c r="CJ106" s="99"/>
      <c r="CK106" s="98"/>
      <c r="CL106" s="126"/>
      <c r="CM106" s="97"/>
      <c r="CN106" s="97"/>
      <c r="CO106" s="97"/>
      <c r="CP106" s="97"/>
      <c r="CQ106" s="97"/>
      <c r="CR106" s="70"/>
      <c r="CS106" s="70"/>
      <c r="CT106" s="70"/>
      <c r="CU106" s="70"/>
      <c r="CV106" s="70"/>
      <c r="CW106" s="70"/>
      <c r="CX106" s="70"/>
      <c r="CY106" s="70"/>
      <c r="CZ106" s="71"/>
      <c r="DA106" s="74"/>
      <c r="DD106" s="66"/>
      <c r="DE106" s="99"/>
      <c r="DF106" s="98"/>
      <c r="DG106" s="126"/>
      <c r="DH106" s="97"/>
      <c r="DI106" s="97"/>
      <c r="DJ106" s="97"/>
      <c r="DK106" s="97"/>
      <c r="DL106" s="97"/>
      <c r="DM106" s="70"/>
      <c r="DN106" s="70"/>
      <c r="DO106" s="70"/>
      <c r="DP106" s="70"/>
      <c r="DQ106" s="70"/>
      <c r="DR106" s="70"/>
      <c r="DS106" s="70"/>
      <c r="DT106" s="70"/>
      <c r="DU106" s="71"/>
      <c r="DV106" s="74"/>
      <c r="DY106" s="66"/>
      <c r="DZ106" s="99"/>
      <c r="EA106" s="98"/>
      <c r="EB106" s="126"/>
      <c r="EC106" s="97"/>
      <c r="ED106" s="97"/>
      <c r="EE106" s="97"/>
      <c r="EF106" s="97"/>
      <c r="EG106" s="97"/>
      <c r="EH106" s="70"/>
      <c r="EI106" s="70"/>
      <c r="EJ106" s="70"/>
      <c r="EK106" s="70"/>
      <c r="EL106" s="70"/>
      <c r="EM106" s="70"/>
      <c r="EN106" s="70"/>
      <c r="EO106" s="70"/>
      <c r="EP106" s="71"/>
      <c r="EQ106" s="74"/>
      <c r="ET106" s="66"/>
      <c r="EU106" s="99"/>
      <c r="EV106" s="98"/>
      <c r="EW106" s="126"/>
      <c r="EX106" s="97"/>
      <c r="EY106" s="97"/>
      <c r="EZ106" s="97"/>
      <c r="FA106" s="97"/>
      <c r="FB106" s="97"/>
      <c r="FC106" s="70"/>
      <c r="FD106" s="70"/>
      <c r="FE106" s="70"/>
      <c r="FF106" s="70"/>
      <c r="FG106" s="70"/>
      <c r="FH106" s="70"/>
      <c r="FI106" s="70"/>
      <c r="FJ106" s="70"/>
      <c r="FK106" s="71"/>
      <c r="FL106" s="74"/>
      <c r="FO106" s="66"/>
      <c r="FP106" s="99"/>
      <c r="FQ106" s="98"/>
      <c r="FR106" s="126"/>
      <c r="FS106" s="97"/>
      <c r="FT106" s="97"/>
      <c r="FU106" s="97"/>
      <c r="FV106" s="97"/>
      <c r="FW106" s="97"/>
      <c r="FX106" s="70"/>
      <c r="FY106" s="70"/>
      <c r="FZ106" s="70"/>
      <c r="GA106" s="70"/>
      <c r="GB106" s="70"/>
      <c r="GC106" s="70"/>
      <c r="GD106" s="70"/>
      <c r="GE106" s="70"/>
      <c r="GF106" s="71"/>
      <c r="GG106" s="74"/>
      <c r="GJ106" s="66"/>
      <c r="GK106" s="99"/>
      <c r="GL106" s="98"/>
      <c r="GM106" s="126"/>
      <c r="GN106" s="97"/>
      <c r="GO106" s="97"/>
      <c r="GP106" s="97"/>
      <c r="GQ106" s="97"/>
      <c r="GR106" s="97"/>
      <c r="GS106" s="70"/>
      <c r="GT106" s="70"/>
      <c r="GU106" s="70"/>
      <c r="GV106" s="70"/>
      <c r="GW106" s="70"/>
      <c r="GX106" s="70"/>
      <c r="GY106" s="70"/>
      <c r="GZ106" s="70"/>
      <c r="HA106" s="71"/>
      <c r="HB106" s="74"/>
    </row>
    <row r="107" spans="1:211" ht="30" hidden="1" customHeight="1" x14ac:dyDescent="0.15">
      <c r="C107" s="66">
        <v>24</v>
      </c>
      <c r="D107" s="67"/>
      <c r="E107" s="26"/>
      <c r="F107" s="7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1"/>
      <c r="U107" s="74">
        <f>COUNTIF($F107:$O107,"○")</f>
        <v>0</v>
      </c>
      <c r="X107" s="66">
        <v>24</v>
      </c>
      <c r="Y107" s="67"/>
      <c r="Z107" s="26"/>
      <c r="AA107" s="79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1"/>
      <c r="AP107" s="74">
        <f>COUNTIF($F107:$O107,"○")</f>
        <v>0</v>
      </c>
      <c r="AS107" s="66">
        <v>24</v>
      </c>
      <c r="AT107" s="67"/>
      <c r="AU107" s="26"/>
      <c r="AV107" s="7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1"/>
      <c r="BK107" s="74">
        <f>COUNTIF($F107:$O107,"○")</f>
        <v>0</v>
      </c>
      <c r="BN107" s="66">
        <v>24</v>
      </c>
      <c r="BO107" s="67"/>
      <c r="BP107" s="26"/>
      <c r="BQ107" s="79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1"/>
      <c r="CF107" s="74">
        <f>COUNTIF($F107:$O107,"○")</f>
        <v>0</v>
      </c>
      <c r="CI107" s="66">
        <v>24</v>
      </c>
      <c r="CJ107" s="67"/>
      <c r="CK107" s="26"/>
      <c r="CL107" s="79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1"/>
      <c r="DA107" s="74">
        <f>COUNTIF($F107:$O107,"○")</f>
        <v>0</v>
      </c>
      <c r="DD107" s="66">
        <v>24</v>
      </c>
      <c r="DE107" s="67"/>
      <c r="DF107" s="26"/>
      <c r="DG107" s="79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1"/>
      <c r="DV107" s="74">
        <f>COUNTIF($F107:$O107,"○")</f>
        <v>0</v>
      </c>
      <c r="DY107" s="66">
        <v>24</v>
      </c>
      <c r="DZ107" s="67"/>
      <c r="EA107" s="26"/>
      <c r="EB107" s="79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1"/>
      <c r="EQ107" s="74">
        <f>COUNTIF($F107:$O107,"○")</f>
        <v>0</v>
      </c>
      <c r="ET107" s="66">
        <v>24</v>
      </c>
      <c r="EU107" s="67"/>
      <c r="EV107" s="26"/>
      <c r="EW107" s="79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1"/>
      <c r="FL107" s="74">
        <f>COUNTIF($F107:$O107,"○")</f>
        <v>0</v>
      </c>
      <c r="FO107" s="66">
        <v>24</v>
      </c>
      <c r="FP107" s="67"/>
      <c r="FQ107" s="26"/>
      <c r="FR107" s="79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1"/>
      <c r="GG107" s="74">
        <f>COUNTIF($F107:$O107,"○")</f>
        <v>0</v>
      </c>
      <c r="GJ107" s="66">
        <v>24</v>
      </c>
      <c r="GK107" s="67"/>
      <c r="GL107" s="26"/>
      <c r="GM107" s="79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1"/>
      <c r="HB107" s="74">
        <f>COUNTIF($F107:$O107,"○")</f>
        <v>0</v>
      </c>
    </row>
    <row r="108" spans="1:211" ht="30" hidden="1" customHeight="1" thickBot="1" x14ac:dyDescent="0.2">
      <c r="C108" s="66">
        <v>25</v>
      </c>
      <c r="D108" s="67"/>
      <c r="E108" s="26"/>
      <c r="F108" s="7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1"/>
      <c r="U108" s="74">
        <f>COUNTIF($F108:$O108,"○")</f>
        <v>0</v>
      </c>
      <c r="X108" s="66">
        <v>25</v>
      </c>
      <c r="Y108" s="67"/>
      <c r="Z108" s="26"/>
      <c r="AA108" s="79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1"/>
      <c r="AP108" s="74">
        <f>COUNTIF($F108:$O108,"○")</f>
        <v>0</v>
      </c>
      <c r="AS108" s="66">
        <v>25</v>
      </c>
      <c r="AT108" s="67"/>
      <c r="AU108" s="26"/>
      <c r="AV108" s="7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1"/>
      <c r="BK108" s="74">
        <f>COUNTIF($F108:$O108,"○")</f>
        <v>0</v>
      </c>
      <c r="BN108" s="66">
        <v>25</v>
      </c>
      <c r="BO108" s="67"/>
      <c r="BP108" s="26"/>
      <c r="BQ108" s="79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1"/>
      <c r="CF108" s="74">
        <f>COUNTIF($F108:$O108,"○")</f>
        <v>0</v>
      </c>
      <c r="CI108" s="66">
        <v>25</v>
      </c>
      <c r="CJ108" s="67"/>
      <c r="CK108" s="26"/>
      <c r="CL108" s="79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1"/>
      <c r="DA108" s="74">
        <f>COUNTIF($F108:$O108,"○")</f>
        <v>0</v>
      </c>
      <c r="DD108" s="66">
        <v>25</v>
      </c>
      <c r="DE108" s="67"/>
      <c r="DF108" s="26"/>
      <c r="DG108" s="79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1"/>
      <c r="DV108" s="74">
        <f>COUNTIF($F108:$O108,"○")</f>
        <v>0</v>
      </c>
      <c r="DY108" s="66">
        <v>25</v>
      </c>
      <c r="DZ108" s="67"/>
      <c r="EA108" s="26"/>
      <c r="EB108" s="79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1"/>
      <c r="EQ108" s="74">
        <f>COUNTIF($F108:$O108,"○")</f>
        <v>0</v>
      </c>
      <c r="ET108" s="66">
        <v>25</v>
      </c>
      <c r="EU108" s="67"/>
      <c r="EV108" s="26"/>
      <c r="EW108" s="79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1"/>
      <c r="FL108" s="74">
        <f>COUNTIF($F108:$O108,"○")</f>
        <v>0</v>
      </c>
      <c r="FO108" s="66">
        <v>25</v>
      </c>
      <c r="FP108" s="67"/>
      <c r="FQ108" s="26"/>
      <c r="FR108" s="79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1"/>
      <c r="GG108" s="74">
        <f>COUNTIF($F108:$O108,"○")</f>
        <v>0</v>
      </c>
      <c r="GJ108" s="66">
        <v>25</v>
      </c>
      <c r="GK108" s="67"/>
      <c r="GL108" s="26"/>
      <c r="GM108" s="79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1"/>
      <c r="HB108" s="74">
        <f>COUNTIF($F108:$O108,"○")</f>
        <v>0</v>
      </c>
    </row>
    <row r="109" spans="1:211" ht="54" customHeight="1" thickTop="1" thickBot="1" x14ac:dyDescent="0.2">
      <c r="A109" s="33"/>
      <c r="B109" s="101"/>
      <c r="C109" s="102" t="s">
        <v>91</v>
      </c>
      <c r="D109" s="368" t="s">
        <v>90</v>
      </c>
      <c r="E109" s="369"/>
      <c r="F109" s="127">
        <v>1</v>
      </c>
      <c r="G109" s="127">
        <v>2</v>
      </c>
      <c r="H109" s="127">
        <v>2</v>
      </c>
      <c r="I109" s="127">
        <v>2</v>
      </c>
      <c r="J109" s="127">
        <v>2</v>
      </c>
      <c r="K109" s="127">
        <v>2</v>
      </c>
      <c r="L109" s="127"/>
      <c r="M109" s="127"/>
      <c r="N109" s="127"/>
      <c r="O109" s="128"/>
      <c r="P109" s="128"/>
      <c r="Q109" s="128"/>
      <c r="R109" s="128"/>
      <c r="S109" s="128"/>
      <c r="T109" s="129"/>
      <c r="U109" s="87"/>
      <c r="V109" s="36"/>
      <c r="W109" s="101"/>
      <c r="X109" s="102" t="s">
        <v>91</v>
      </c>
      <c r="Y109" s="368" t="s">
        <v>90</v>
      </c>
      <c r="Z109" s="369"/>
      <c r="AA109" s="127">
        <v>1</v>
      </c>
      <c r="AB109" s="127">
        <v>2</v>
      </c>
      <c r="AC109" s="127">
        <v>2</v>
      </c>
      <c r="AD109" s="127">
        <v>2</v>
      </c>
      <c r="AE109" s="127">
        <v>2</v>
      </c>
      <c r="AF109" s="127">
        <v>2</v>
      </c>
      <c r="AG109" s="127"/>
      <c r="AH109" s="127"/>
      <c r="AI109" s="127"/>
      <c r="AJ109" s="128"/>
      <c r="AK109" s="128"/>
      <c r="AL109" s="128"/>
      <c r="AM109" s="128"/>
      <c r="AN109" s="128"/>
      <c r="AO109" s="129"/>
      <c r="AP109" s="87"/>
      <c r="AQ109" s="36"/>
      <c r="AR109" s="101"/>
      <c r="AS109" s="102" t="s">
        <v>91</v>
      </c>
      <c r="AT109" s="368" t="s">
        <v>90</v>
      </c>
      <c r="AU109" s="369"/>
      <c r="AV109" s="127">
        <v>1</v>
      </c>
      <c r="AW109" s="127">
        <v>2</v>
      </c>
      <c r="AX109" s="127">
        <v>2</v>
      </c>
      <c r="AY109" s="127">
        <v>2</v>
      </c>
      <c r="AZ109" s="127">
        <v>2</v>
      </c>
      <c r="BA109" s="127">
        <v>2</v>
      </c>
      <c r="BB109" s="127"/>
      <c r="BC109" s="127"/>
      <c r="BD109" s="127"/>
      <c r="BE109" s="128"/>
      <c r="BF109" s="128"/>
      <c r="BG109" s="128"/>
      <c r="BH109" s="128"/>
      <c r="BI109" s="128"/>
      <c r="BJ109" s="129"/>
      <c r="BK109" s="87"/>
      <c r="BL109" s="36"/>
      <c r="BM109" s="101"/>
      <c r="BN109" s="102" t="s">
        <v>91</v>
      </c>
      <c r="BO109" s="368" t="s">
        <v>90</v>
      </c>
      <c r="BP109" s="369"/>
      <c r="BQ109" s="127">
        <v>1</v>
      </c>
      <c r="BR109" s="127">
        <v>2</v>
      </c>
      <c r="BS109" s="127">
        <v>2</v>
      </c>
      <c r="BT109" s="127">
        <v>2</v>
      </c>
      <c r="BU109" s="127">
        <v>2</v>
      </c>
      <c r="BV109" s="127">
        <v>2</v>
      </c>
      <c r="BW109" s="127"/>
      <c r="BX109" s="127"/>
      <c r="BY109" s="127"/>
      <c r="BZ109" s="128"/>
      <c r="CA109" s="128"/>
      <c r="CB109" s="128"/>
      <c r="CC109" s="128"/>
      <c r="CD109" s="128"/>
      <c r="CE109" s="129"/>
      <c r="CF109" s="87"/>
      <c r="CG109" s="36"/>
      <c r="CH109" s="101"/>
      <c r="CI109" s="102" t="s">
        <v>91</v>
      </c>
      <c r="CJ109" s="368" t="s">
        <v>90</v>
      </c>
      <c r="CK109" s="369"/>
      <c r="CL109" s="127">
        <v>1</v>
      </c>
      <c r="CM109" s="127">
        <v>2</v>
      </c>
      <c r="CN109" s="127">
        <v>2</v>
      </c>
      <c r="CO109" s="127">
        <v>2</v>
      </c>
      <c r="CP109" s="127">
        <v>2</v>
      </c>
      <c r="CQ109" s="127">
        <v>2</v>
      </c>
      <c r="CR109" s="127"/>
      <c r="CS109" s="127"/>
      <c r="CT109" s="127"/>
      <c r="CU109" s="128"/>
      <c r="CV109" s="128"/>
      <c r="CW109" s="128"/>
      <c r="CX109" s="128"/>
      <c r="CY109" s="128"/>
      <c r="CZ109" s="129"/>
      <c r="DA109" s="87"/>
      <c r="DB109" s="36"/>
      <c r="DC109" s="101"/>
      <c r="DD109" s="102" t="s">
        <v>91</v>
      </c>
      <c r="DE109" s="368" t="s">
        <v>90</v>
      </c>
      <c r="DF109" s="369"/>
      <c r="DG109" s="127">
        <v>1</v>
      </c>
      <c r="DH109" s="127">
        <v>2</v>
      </c>
      <c r="DI109" s="127">
        <v>2</v>
      </c>
      <c r="DJ109" s="127">
        <v>2</v>
      </c>
      <c r="DK109" s="127">
        <v>2</v>
      </c>
      <c r="DL109" s="127">
        <v>2</v>
      </c>
      <c r="DM109" s="127"/>
      <c r="DN109" s="127"/>
      <c r="DO109" s="127"/>
      <c r="DP109" s="128"/>
      <c r="DQ109" s="128"/>
      <c r="DR109" s="128"/>
      <c r="DS109" s="128"/>
      <c r="DT109" s="128"/>
      <c r="DU109" s="129"/>
      <c r="DV109" s="87"/>
      <c r="DW109" s="36"/>
      <c r="DX109" s="101"/>
      <c r="DY109" s="102" t="s">
        <v>91</v>
      </c>
      <c r="DZ109" s="368" t="s">
        <v>90</v>
      </c>
      <c r="EA109" s="369"/>
      <c r="EB109" s="127">
        <v>1</v>
      </c>
      <c r="EC109" s="127">
        <v>2</v>
      </c>
      <c r="ED109" s="127">
        <v>2</v>
      </c>
      <c r="EE109" s="127">
        <v>2</v>
      </c>
      <c r="EF109" s="127">
        <v>2</v>
      </c>
      <c r="EG109" s="127">
        <v>2</v>
      </c>
      <c r="EH109" s="127"/>
      <c r="EI109" s="127"/>
      <c r="EJ109" s="127"/>
      <c r="EK109" s="128"/>
      <c r="EL109" s="128"/>
      <c r="EM109" s="128"/>
      <c r="EN109" s="128"/>
      <c r="EO109" s="128"/>
      <c r="EP109" s="129"/>
      <c r="EQ109" s="87"/>
      <c r="ER109" s="36"/>
      <c r="ES109" s="101"/>
      <c r="ET109" s="102" t="s">
        <v>91</v>
      </c>
      <c r="EU109" s="368" t="s">
        <v>90</v>
      </c>
      <c r="EV109" s="369"/>
      <c r="EW109" s="127">
        <v>1</v>
      </c>
      <c r="EX109" s="127">
        <v>2</v>
      </c>
      <c r="EY109" s="127">
        <v>2</v>
      </c>
      <c r="EZ109" s="127">
        <v>2</v>
      </c>
      <c r="FA109" s="127">
        <v>2</v>
      </c>
      <c r="FB109" s="127">
        <v>2</v>
      </c>
      <c r="FC109" s="127"/>
      <c r="FD109" s="127"/>
      <c r="FE109" s="127"/>
      <c r="FF109" s="128"/>
      <c r="FG109" s="128"/>
      <c r="FH109" s="128"/>
      <c r="FI109" s="128"/>
      <c r="FJ109" s="128"/>
      <c r="FK109" s="129"/>
      <c r="FL109" s="87"/>
      <c r="FM109" s="36"/>
      <c r="FN109" s="101"/>
      <c r="FO109" s="102" t="s">
        <v>91</v>
      </c>
      <c r="FP109" s="368" t="s">
        <v>90</v>
      </c>
      <c r="FQ109" s="369"/>
      <c r="FR109" s="127">
        <v>1</v>
      </c>
      <c r="FS109" s="127">
        <v>2</v>
      </c>
      <c r="FT109" s="127">
        <v>2</v>
      </c>
      <c r="FU109" s="127">
        <v>2</v>
      </c>
      <c r="FV109" s="127">
        <v>2</v>
      </c>
      <c r="FW109" s="127">
        <v>2</v>
      </c>
      <c r="FX109" s="127"/>
      <c r="FY109" s="127"/>
      <c r="FZ109" s="127"/>
      <c r="GA109" s="128"/>
      <c r="GB109" s="128"/>
      <c r="GC109" s="128"/>
      <c r="GD109" s="128"/>
      <c r="GE109" s="128"/>
      <c r="GF109" s="129"/>
      <c r="GG109" s="87"/>
      <c r="GH109" s="36"/>
      <c r="GI109" s="101"/>
      <c r="GJ109" s="102" t="s">
        <v>91</v>
      </c>
      <c r="GK109" s="368" t="s">
        <v>90</v>
      </c>
      <c r="GL109" s="369"/>
      <c r="GM109" s="127">
        <v>1</v>
      </c>
      <c r="GN109" s="127">
        <v>2</v>
      </c>
      <c r="GO109" s="127">
        <v>2</v>
      </c>
      <c r="GP109" s="127">
        <v>2</v>
      </c>
      <c r="GQ109" s="127">
        <v>2</v>
      </c>
      <c r="GR109" s="127">
        <v>2</v>
      </c>
      <c r="GS109" s="127"/>
      <c r="GT109" s="127"/>
      <c r="GU109" s="127"/>
      <c r="GV109" s="128"/>
      <c r="GW109" s="128"/>
      <c r="GX109" s="128"/>
      <c r="GY109" s="128"/>
      <c r="GZ109" s="128"/>
      <c r="HA109" s="129"/>
      <c r="HB109" s="87"/>
      <c r="HC109" s="36"/>
    </row>
    <row r="110" spans="1:211" ht="17.100000000000001" customHeight="1" thickTop="1" x14ac:dyDescent="0.15"/>
    <row r="111" spans="1:211" s="121" customFormat="1" ht="17.100000000000001" hidden="1" customHeight="1" x14ac:dyDescent="0.15">
      <c r="F111" s="122" t="s">
        <v>130</v>
      </c>
      <c r="G111" s="122" t="s">
        <v>130</v>
      </c>
      <c r="H111" s="122" t="s">
        <v>130</v>
      </c>
      <c r="I111" s="122" t="s">
        <v>130</v>
      </c>
      <c r="J111" s="122" t="s">
        <v>130</v>
      </c>
      <c r="K111" s="122" t="s">
        <v>130</v>
      </c>
      <c r="L111" s="122" t="s">
        <v>130</v>
      </c>
      <c r="M111" s="122" t="s">
        <v>130</v>
      </c>
      <c r="N111" s="122" t="s">
        <v>130</v>
      </c>
      <c r="O111" s="122" t="s">
        <v>130</v>
      </c>
      <c r="P111" s="122" t="s">
        <v>130</v>
      </c>
      <c r="Q111" s="122" t="s">
        <v>130</v>
      </c>
      <c r="R111" s="122" t="s">
        <v>130</v>
      </c>
      <c r="S111" s="122" t="s">
        <v>130</v>
      </c>
      <c r="T111" s="122" t="s">
        <v>130</v>
      </c>
      <c r="AA111" s="122" t="s">
        <v>131</v>
      </c>
      <c r="AB111" s="122" t="s">
        <v>131</v>
      </c>
      <c r="AC111" s="122" t="s">
        <v>131</v>
      </c>
      <c r="AD111" s="122" t="s">
        <v>131</v>
      </c>
      <c r="AE111" s="122" t="s">
        <v>131</v>
      </c>
      <c r="AF111" s="122" t="s">
        <v>131</v>
      </c>
      <c r="AG111" s="122" t="s">
        <v>131</v>
      </c>
      <c r="AH111" s="122" t="s">
        <v>131</v>
      </c>
      <c r="AI111" s="122" t="s">
        <v>131</v>
      </c>
      <c r="AJ111" s="122" t="s">
        <v>131</v>
      </c>
      <c r="AK111" s="122" t="s">
        <v>131</v>
      </c>
      <c r="AL111" s="122" t="s">
        <v>131</v>
      </c>
      <c r="AM111" s="122" t="s">
        <v>131</v>
      </c>
      <c r="AN111" s="122" t="s">
        <v>131</v>
      </c>
      <c r="AO111" s="122" t="s">
        <v>131</v>
      </c>
      <c r="AV111" s="122" t="s">
        <v>125</v>
      </c>
      <c r="AW111" s="122" t="s">
        <v>125</v>
      </c>
      <c r="AX111" s="122" t="s">
        <v>125</v>
      </c>
      <c r="AY111" s="122" t="s">
        <v>125</v>
      </c>
      <c r="AZ111" s="122" t="s">
        <v>125</v>
      </c>
      <c r="BA111" s="122" t="s">
        <v>125</v>
      </c>
      <c r="BB111" s="122" t="s">
        <v>125</v>
      </c>
      <c r="BC111" s="122" t="s">
        <v>125</v>
      </c>
      <c r="BD111" s="122" t="s">
        <v>125</v>
      </c>
      <c r="BE111" s="122" t="s">
        <v>125</v>
      </c>
      <c r="BF111" s="122" t="s">
        <v>125</v>
      </c>
      <c r="BG111" s="122" t="s">
        <v>125</v>
      </c>
      <c r="BH111" s="122" t="s">
        <v>125</v>
      </c>
      <c r="BI111" s="122" t="s">
        <v>125</v>
      </c>
      <c r="BJ111" s="122" t="s">
        <v>125</v>
      </c>
      <c r="BQ111" s="122" t="s">
        <v>125</v>
      </c>
      <c r="BR111" s="122" t="s">
        <v>125</v>
      </c>
      <c r="BS111" s="122" t="s">
        <v>125</v>
      </c>
      <c r="BT111" s="122" t="s">
        <v>125</v>
      </c>
      <c r="BU111" s="122" t="s">
        <v>125</v>
      </c>
      <c r="BV111" s="122" t="s">
        <v>125</v>
      </c>
      <c r="BW111" s="122" t="s">
        <v>125</v>
      </c>
      <c r="BX111" s="122" t="s">
        <v>125</v>
      </c>
      <c r="BY111" s="122" t="s">
        <v>125</v>
      </c>
      <c r="BZ111" s="122" t="s">
        <v>125</v>
      </c>
      <c r="CA111" s="122" t="s">
        <v>125</v>
      </c>
      <c r="CB111" s="122" t="s">
        <v>125</v>
      </c>
      <c r="CC111" s="122" t="s">
        <v>125</v>
      </c>
      <c r="CD111" s="122" t="s">
        <v>125</v>
      </c>
      <c r="CE111" s="122" t="s">
        <v>125</v>
      </c>
      <c r="CL111" s="122" t="s">
        <v>125</v>
      </c>
      <c r="CM111" s="122" t="s">
        <v>125</v>
      </c>
      <c r="CN111" s="122" t="s">
        <v>125</v>
      </c>
      <c r="CO111" s="122" t="s">
        <v>125</v>
      </c>
      <c r="CP111" s="122" t="s">
        <v>125</v>
      </c>
      <c r="CQ111" s="122" t="s">
        <v>125</v>
      </c>
      <c r="CR111" s="122" t="s">
        <v>125</v>
      </c>
      <c r="CS111" s="122" t="s">
        <v>125</v>
      </c>
      <c r="CT111" s="122" t="s">
        <v>125</v>
      </c>
      <c r="CU111" s="122" t="s">
        <v>125</v>
      </c>
      <c r="CV111" s="122" t="s">
        <v>125</v>
      </c>
      <c r="CW111" s="122" t="s">
        <v>125</v>
      </c>
      <c r="CX111" s="122" t="s">
        <v>125</v>
      </c>
      <c r="CY111" s="122" t="s">
        <v>125</v>
      </c>
      <c r="CZ111" s="122" t="s">
        <v>125</v>
      </c>
      <c r="DG111" s="122" t="s">
        <v>125</v>
      </c>
      <c r="DH111" s="122" t="s">
        <v>125</v>
      </c>
      <c r="DI111" s="122" t="s">
        <v>125</v>
      </c>
      <c r="DJ111" s="122" t="s">
        <v>125</v>
      </c>
      <c r="DK111" s="122" t="s">
        <v>125</v>
      </c>
      <c r="DL111" s="122" t="s">
        <v>125</v>
      </c>
      <c r="DM111" s="122" t="s">
        <v>125</v>
      </c>
      <c r="DN111" s="122" t="s">
        <v>125</v>
      </c>
      <c r="DO111" s="122" t="s">
        <v>125</v>
      </c>
      <c r="DP111" s="122" t="s">
        <v>125</v>
      </c>
      <c r="DQ111" s="122" t="s">
        <v>125</v>
      </c>
      <c r="DR111" s="122" t="s">
        <v>125</v>
      </c>
      <c r="DS111" s="122" t="s">
        <v>125</v>
      </c>
      <c r="DT111" s="122" t="s">
        <v>125</v>
      </c>
      <c r="DU111" s="122" t="s">
        <v>125</v>
      </c>
      <c r="EB111" s="122" t="s">
        <v>125</v>
      </c>
      <c r="EC111" s="122" t="s">
        <v>125</v>
      </c>
      <c r="ED111" s="122" t="s">
        <v>125</v>
      </c>
      <c r="EE111" s="122" t="s">
        <v>125</v>
      </c>
      <c r="EF111" s="122" t="s">
        <v>125</v>
      </c>
      <c r="EG111" s="122" t="s">
        <v>125</v>
      </c>
      <c r="EH111" s="122" t="s">
        <v>125</v>
      </c>
      <c r="EI111" s="122" t="s">
        <v>125</v>
      </c>
      <c r="EJ111" s="122" t="s">
        <v>125</v>
      </c>
      <c r="EK111" s="122" t="s">
        <v>125</v>
      </c>
      <c r="EL111" s="122" t="s">
        <v>125</v>
      </c>
      <c r="EM111" s="122" t="s">
        <v>125</v>
      </c>
      <c r="EN111" s="122" t="s">
        <v>125</v>
      </c>
      <c r="EO111" s="122" t="s">
        <v>125</v>
      </c>
      <c r="EP111" s="122" t="s">
        <v>125</v>
      </c>
      <c r="EW111" s="122" t="s">
        <v>125</v>
      </c>
      <c r="EX111" s="122" t="s">
        <v>125</v>
      </c>
      <c r="EY111" s="122" t="s">
        <v>125</v>
      </c>
      <c r="EZ111" s="122" t="s">
        <v>125</v>
      </c>
      <c r="FA111" s="122" t="s">
        <v>125</v>
      </c>
      <c r="FB111" s="122" t="s">
        <v>125</v>
      </c>
      <c r="FC111" s="122" t="s">
        <v>125</v>
      </c>
      <c r="FD111" s="122" t="s">
        <v>125</v>
      </c>
      <c r="FE111" s="122" t="s">
        <v>125</v>
      </c>
      <c r="FF111" s="122" t="s">
        <v>125</v>
      </c>
      <c r="FG111" s="122" t="s">
        <v>125</v>
      </c>
      <c r="FH111" s="122" t="s">
        <v>125</v>
      </c>
      <c r="FI111" s="122" t="s">
        <v>125</v>
      </c>
      <c r="FJ111" s="122" t="s">
        <v>125</v>
      </c>
      <c r="FK111" s="122" t="s">
        <v>125</v>
      </c>
      <c r="FR111" s="122" t="s">
        <v>125</v>
      </c>
      <c r="FS111" s="122" t="s">
        <v>125</v>
      </c>
      <c r="FT111" s="122" t="s">
        <v>125</v>
      </c>
      <c r="FU111" s="122" t="s">
        <v>125</v>
      </c>
      <c r="FV111" s="122" t="s">
        <v>125</v>
      </c>
      <c r="FW111" s="122" t="s">
        <v>125</v>
      </c>
      <c r="FX111" s="122" t="s">
        <v>125</v>
      </c>
      <c r="FY111" s="122" t="s">
        <v>125</v>
      </c>
      <c r="FZ111" s="122" t="s">
        <v>125</v>
      </c>
      <c r="GA111" s="122" t="s">
        <v>125</v>
      </c>
      <c r="GB111" s="122" t="s">
        <v>125</v>
      </c>
      <c r="GC111" s="122" t="s">
        <v>125</v>
      </c>
      <c r="GD111" s="122" t="s">
        <v>125</v>
      </c>
      <c r="GE111" s="122" t="s">
        <v>125</v>
      </c>
      <c r="GF111" s="122" t="s">
        <v>125</v>
      </c>
      <c r="GM111" s="122" t="s">
        <v>125</v>
      </c>
      <c r="GN111" s="122" t="s">
        <v>125</v>
      </c>
      <c r="GO111" s="122" t="s">
        <v>125</v>
      </c>
      <c r="GP111" s="122" t="s">
        <v>125</v>
      </c>
      <c r="GQ111" s="122" t="s">
        <v>125</v>
      </c>
      <c r="GR111" s="122" t="s">
        <v>125</v>
      </c>
      <c r="GS111" s="122" t="s">
        <v>125</v>
      </c>
      <c r="GT111" s="122" t="s">
        <v>125</v>
      </c>
      <c r="GU111" s="122" t="s">
        <v>125</v>
      </c>
      <c r="GV111" s="122" t="s">
        <v>125</v>
      </c>
      <c r="GW111" s="122" t="s">
        <v>125</v>
      </c>
      <c r="GX111" s="122" t="s">
        <v>125</v>
      </c>
      <c r="GY111" s="122" t="s">
        <v>125</v>
      </c>
      <c r="GZ111" s="122" t="s">
        <v>125</v>
      </c>
      <c r="HA111" s="122" t="s">
        <v>125</v>
      </c>
    </row>
    <row r="112" spans="1:211" s="121" customFormat="1" ht="17.100000000000001" hidden="1" customHeight="1" x14ac:dyDescent="0.15">
      <c r="F112" s="123" t="str">
        <f>'（様式例４）出席簿・子供'!F130</f>
        <v/>
      </c>
      <c r="G112" s="123" t="str">
        <f>'（様式例４）出席簿・子供'!G130</f>
        <v/>
      </c>
      <c r="H112" s="123" t="str">
        <f>'（様式例４）出席簿・子供'!H130</f>
        <v/>
      </c>
      <c r="I112" s="123" t="str">
        <f>'（様式例４）出席簿・子供'!I130</f>
        <v/>
      </c>
      <c r="J112" s="123" t="str">
        <f>'（様式例４）出席簿・子供'!J130</f>
        <v/>
      </c>
      <c r="K112" s="123" t="str">
        <f>'（様式例４）出席簿・子供'!K130</f>
        <v/>
      </c>
      <c r="L112" s="123" t="str">
        <f>'（様式例４）出席簿・子供'!L130</f>
        <v/>
      </c>
      <c r="M112" s="123" t="str">
        <f>'（様式例４）出席簿・子供'!M130</f>
        <v/>
      </c>
      <c r="N112" s="123" t="str">
        <f>'（様式例４）出席簿・子供'!N130</f>
        <v/>
      </c>
      <c r="O112" s="123" t="str">
        <f>'（様式例４）出席簿・子供'!O130</f>
        <v/>
      </c>
      <c r="P112" s="123" t="str">
        <f>'（様式例４）出席簿・子供'!P130</f>
        <v/>
      </c>
      <c r="Q112" s="123" t="str">
        <f>'（様式例４）出席簿・子供'!Q130</f>
        <v/>
      </c>
      <c r="R112" s="123" t="str">
        <f>'（様式例４）出席簿・子供'!R130</f>
        <v/>
      </c>
      <c r="S112" s="123" t="str">
        <f>'（様式例４）出席簿・子供'!S130</f>
        <v/>
      </c>
      <c r="T112" s="123" t="str">
        <f>'（様式例４）出席簿・子供'!T130</f>
        <v/>
      </c>
      <c r="AA112" s="123" t="str">
        <f>'（様式例４）出席簿・子供'!AA130</f>
        <v/>
      </c>
      <c r="AB112" s="123" t="str">
        <f>'（様式例４）出席簿・子供'!AB130</f>
        <v/>
      </c>
      <c r="AC112" s="123" t="str">
        <f>'（様式例４）出席簿・子供'!AC130</f>
        <v/>
      </c>
      <c r="AD112" s="123" t="str">
        <f>'（様式例４）出席簿・子供'!AD130</f>
        <v/>
      </c>
      <c r="AE112" s="123" t="str">
        <f>'（様式例４）出席簿・子供'!AE130</f>
        <v/>
      </c>
      <c r="AF112" s="123" t="str">
        <f>'（様式例４）出席簿・子供'!AF130</f>
        <v/>
      </c>
      <c r="AG112" s="123" t="str">
        <f>'（様式例４）出席簿・子供'!AG130</f>
        <v/>
      </c>
      <c r="AH112" s="123" t="str">
        <f>'（様式例４）出席簿・子供'!AH130</f>
        <v/>
      </c>
      <c r="AI112" s="123" t="str">
        <f>'（様式例４）出席簿・子供'!AI130</f>
        <v/>
      </c>
      <c r="AJ112" s="123" t="str">
        <f>'（様式例４）出席簿・子供'!AJ130</f>
        <v/>
      </c>
      <c r="AK112" s="123" t="str">
        <f>'（様式例４）出席簿・子供'!AK130</f>
        <v/>
      </c>
      <c r="AL112" s="123" t="str">
        <f>'（様式例４）出席簿・子供'!AL130</f>
        <v/>
      </c>
      <c r="AM112" s="123" t="str">
        <f>'（様式例４）出席簿・子供'!AM130</f>
        <v/>
      </c>
      <c r="AN112" s="123" t="str">
        <f>'（様式例４）出席簿・子供'!AN130</f>
        <v/>
      </c>
      <c r="AO112" s="123" t="str">
        <f>'（様式例４）出席簿・子供'!AO130</f>
        <v/>
      </c>
      <c r="AV112" s="123" t="str">
        <f>'（様式例４）出席簿・子供'!AV130</f>
        <v/>
      </c>
      <c r="AW112" s="123" t="str">
        <f>'（様式例４）出席簿・子供'!AW130</f>
        <v/>
      </c>
      <c r="AX112" s="123" t="str">
        <f>'（様式例４）出席簿・子供'!AX130</f>
        <v/>
      </c>
      <c r="AY112" s="123" t="str">
        <f>'（様式例４）出席簿・子供'!AY130</f>
        <v/>
      </c>
      <c r="AZ112" s="123" t="str">
        <f>'（様式例４）出席簿・子供'!AZ130</f>
        <v/>
      </c>
      <c r="BA112" s="123" t="str">
        <f>'（様式例４）出席簿・子供'!BA130</f>
        <v/>
      </c>
      <c r="BB112" s="123" t="str">
        <f>'（様式例４）出席簿・子供'!BB130</f>
        <v/>
      </c>
      <c r="BC112" s="123" t="str">
        <f>'（様式例４）出席簿・子供'!BC130</f>
        <v/>
      </c>
      <c r="BD112" s="123" t="str">
        <f>'（様式例４）出席簿・子供'!BD130</f>
        <v/>
      </c>
      <c r="BE112" s="123" t="str">
        <f>'（様式例４）出席簿・子供'!BE130</f>
        <v/>
      </c>
      <c r="BF112" s="123" t="str">
        <f>'（様式例４）出席簿・子供'!BF130</f>
        <v/>
      </c>
      <c r="BG112" s="123" t="str">
        <f>'（様式例４）出席簿・子供'!BG130</f>
        <v/>
      </c>
      <c r="BH112" s="123" t="str">
        <f>'（様式例４）出席簿・子供'!BH130</f>
        <v/>
      </c>
      <c r="BI112" s="123" t="str">
        <f>'（様式例４）出席簿・子供'!BI130</f>
        <v/>
      </c>
      <c r="BJ112" s="123" t="str">
        <f>'（様式例４）出席簿・子供'!BJ130</f>
        <v/>
      </c>
      <c r="BQ112" s="123" t="str">
        <f>'（様式例４）出席簿・子供'!BQ130</f>
        <v/>
      </c>
      <c r="BR112" s="123" t="str">
        <f>'（様式例４）出席簿・子供'!BR130</f>
        <v/>
      </c>
      <c r="BS112" s="123" t="str">
        <f>'（様式例４）出席簿・子供'!BS130</f>
        <v/>
      </c>
      <c r="BT112" s="123" t="str">
        <f>'（様式例４）出席簿・子供'!BT130</f>
        <v/>
      </c>
      <c r="BU112" s="123" t="str">
        <f>'（様式例４）出席簿・子供'!BU130</f>
        <v/>
      </c>
      <c r="BV112" s="123" t="str">
        <f>'（様式例４）出席簿・子供'!BV130</f>
        <v/>
      </c>
      <c r="BW112" s="123" t="str">
        <f>'（様式例４）出席簿・子供'!BW130</f>
        <v/>
      </c>
      <c r="BX112" s="123" t="str">
        <f>'（様式例４）出席簿・子供'!BX130</f>
        <v/>
      </c>
      <c r="BY112" s="123" t="str">
        <f>'（様式例４）出席簿・子供'!BY130</f>
        <v/>
      </c>
      <c r="BZ112" s="123" t="str">
        <f>'（様式例４）出席簿・子供'!BZ130</f>
        <v/>
      </c>
      <c r="CA112" s="123" t="str">
        <f>'（様式例４）出席簿・子供'!CA130</f>
        <v/>
      </c>
      <c r="CB112" s="123" t="str">
        <f>'（様式例４）出席簿・子供'!CB130</f>
        <v/>
      </c>
      <c r="CC112" s="123" t="str">
        <f>'（様式例４）出席簿・子供'!CC130</f>
        <v/>
      </c>
      <c r="CD112" s="123" t="str">
        <f>'（様式例４）出席簿・子供'!CD130</f>
        <v/>
      </c>
      <c r="CE112" s="123" t="str">
        <f>'（様式例４）出席簿・子供'!CE130</f>
        <v/>
      </c>
      <c r="CL112" s="123" t="str">
        <f>'（様式例４）出席簿・子供'!CL130</f>
        <v/>
      </c>
      <c r="CM112" s="123" t="str">
        <f>'（様式例４）出席簿・子供'!CM130</f>
        <v/>
      </c>
      <c r="CN112" s="123" t="str">
        <f>'（様式例４）出席簿・子供'!CN130</f>
        <v/>
      </c>
      <c r="CO112" s="123" t="str">
        <f>'（様式例４）出席簿・子供'!CO130</f>
        <v/>
      </c>
      <c r="CP112" s="123" t="str">
        <f>'（様式例４）出席簿・子供'!CP130</f>
        <v/>
      </c>
      <c r="CQ112" s="123" t="str">
        <f>'（様式例４）出席簿・子供'!CQ130</f>
        <v/>
      </c>
      <c r="CR112" s="123" t="str">
        <f>'（様式例４）出席簿・子供'!CR130</f>
        <v/>
      </c>
      <c r="CS112" s="123" t="str">
        <f>'（様式例４）出席簿・子供'!CS130</f>
        <v/>
      </c>
      <c r="CT112" s="123" t="str">
        <f>'（様式例４）出席簿・子供'!CT130</f>
        <v/>
      </c>
      <c r="CU112" s="123" t="str">
        <f>'（様式例４）出席簿・子供'!CU130</f>
        <v/>
      </c>
      <c r="CV112" s="123" t="str">
        <f>'（様式例４）出席簿・子供'!CV130</f>
        <v/>
      </c>
      <c r="CW112" s="123" t="str">
        <f>'（様式例４）出席簿・子供'!CW130</f>
        <v/>
      </c>
      <c r="CX112" s="123" t="str">
        <f>'（様式例４）出席簿・子供'!CX130</f>
        <v/>
      </c>
      <c r="CY112" s="123" t="str">
        <f>'（様式例４）出席簿・子供'!CY130</f>
        <v/>
      </c>
      <c r="CZ112" s="123" t="str">
        <f>'（様式例４）出席簿・子供'!CZ130</f>
        <v/>
      </c>
      <c r="DG112" s="123" t="str">
        <f>'（様式例４）出席簿・子供'!DG130</f>
        <v/>
      </c>
      <c r="DH112" s="123" t="str">
        <f>'（様式例４）出席簿・子供'!DH130</f>
        <v/>
      </c>
      <c r="DI112" s="123" t="str">
        <f>'（様式例４）出席簿・子供'!DI130</f>
        <v/>
      </c>
      <c r="DJ112" s="123" t="str">
        <f>'（様式例４）出席簿・子供'!DJ130</f>
        <v/>
      </c>
      <c r="DK112" s="123" t="str">
        <f>'（様式例４）出席簿・子供'!DK130</f>
        <v/>
      </c>
      <c r="DL112" s="123" t="str">
        <f>'（様式例４）出席簿・子供'!DL130</f>
        <v/>
      </c>
      <c r="DM112" s="123" t="str">
        <f>'（様式例４）出席簿・子供'!DM130</f>
        <v/>
      </c>
      <c r="DN112" s="123" t="str">
        <f>'（様式例４）出席簿・子供'!DN130</f>
        <v/>
      </c>
      <c r="DO112" s="123" t="str">
        <f>'（様式例４）出席簿・子供'!DO130</f>
        <v/>
      </c>
      <c r="DP112" s="123" t="str">
        <f>'（様式例４）出席簿・子供'!DP130</f>
        <v/>
      </c>
      <c r="DQ112" s="123" t="str">
        <f>'（様式例４）出席簿・子供'!DQ130</f>
        <v/>
      </c>
      <c r="DR112" s="123" t="str">
        <f>'（様式例４）出席簿・子供'!DR130</f>
        <v/>
      </c>
      <c r="DS112" s="123" t="str">
        <f>'（様式例４）出席簿・子供'!DS130</f>
        <v/>
      </c>
      <c r="DT112" s="123" t="str">
        <f>'（様式例４）出席簿・子供'!DT130</f>
        <v/>
      </c>
      <c r="DU112" s="123" t="str">
        <f>'（様式例４）出席簿・子供'!DU130</f>
        <v/>
      </c>
      <c r="EB112" s="123" t="str">
        <f>'（様式例４）出席簿・子供'!EB130</f>
        <v/>
      </c>
      <c r="EC112" s="123" t="str">
        <f>'（様式例４）出席簿・子供'!EC130</f>
        <v/>
      </c>
      <c r="ED112" s="123" t="str">
        <f>'（様式例４）出席簿・子供'!ED130</f>
        <v/>
      </c>
      <c r="EE112" s="123" t="str">
        <f>'（様式例４）出席簿・子供'!EE130</f>
        <v/>
      </c>
      <c r="EF112" s="123" t="str">
        <f>'（様式例４）出席簿・子供'!EF130</f>
        <v/>
      </c>
      <c r="EG112" s="123" t="str">
        <f>'（様式例４）出席簿・子供'!EG130</f>
        <v/>
      </c>
      <c r="EH112" s="123" t="str">
        <f>'（様式例４）出席簿・子供'!EH130</f>
        <v/>
      </c>
      <c r="EI112" s="123" t="str">
        <f>'（様式例４）出席簿・子供'!EI130</f>
        <v/>
      </c>
      <c r="EJ112" s="123" t="str">
        <f>'（様式例４）出席簿・子供'!EJ130</f>
        <v/>
      </c>
      <c r="EK112" s="123" t="str">
        <f>'（様式例４）出席簿・子供'!EK130</f>
        <v/>
      </c>
      <c r="EL112" s="123" t="str">
        <f>'（様式例４）出席簿・子供'!EL130</f>
        <v/>
      </c>
      <c r="EM112" s="123" t="str">
        <f>'（様式例４）出席簿・子供'!EM130</f>
        <v/>
      </c>
      <c r="EN112" s="123" t="str">
        <f>'（様式例４）出席簿・子供'!EN130</f>
        <v/>
      </c>
      <c r="EO112" s="123" t="str">
        <f>'（様式例４）出席簿・子供'!EO130</f>
        <v/>
      </c>
      <c r="EP112" s="123" t="str">
        <f>'（様式例４）出席簿・子供'!EP130</f>
        <v/>
      </c>
      <c r="EW112" s="123" t="str">
        <f>'（様式例４）出席簿・子供'!EW130</f>
        <v/>
      </c>
      <c r="EX112" s="123" t="str">
        <f>'（様式例４）出席簿・子供'!EX130</f>
        <v/>
      </c>
      <c r="EY112" s="123" t="str">
        <f>'（様式例４）出席簿・子供'!EY130</f>
        <v/>
      </c>
      <c r="EZ112" s="123" t="str">
        <f>'（様式例４）出席簿・子供'!EZ130</f>
        <v/>
      </c>
      <c r="FA112" s="123" t="str">
        <f>'（様式例４）出席簿・子供'!FA130</f>
        <v/>
      </c>
      <c r="FB112" s="123" t="str">
        <f>'（様式例４）出席簿・子供'!FB130</f>
        <v/>
      </c>
      <c r="FC112" s="123" t="str">
        <f>'（様式例４）出席簿・子供'!FC130</f>
        <v/>
      </c>
      <c r="FD112" s="123" t="str">
        <f>'（様式例４）出席簿・子供'!FD130</f>
        <v/>
      </c>
      <c r="FE112" s="123" t="str">
        <f>'（様式例４）出席簿・子供'!FE130</f>
        <v/>
      </c>
      <c r="FF112" s="123" t="str">
        <f>'（様式例４）出席簿・子供'!FF130</f>
        <v/>
      </c>
      <c r="FG112" s="123" t="str">
        <f>'（様式例４）出席簿・子供'!FG130</f>
        <v/>
      </c>
      <c r="FH112" s="123" t="str">
        <f>'（様式例４）出席簿・子供'!FH130</f>
        <v/>
      </c>
      <c r="FI112" s="123" t="str">
        <f>'（様式例４）出席簿・子供'!FI130</f>
        <v/>
      </c>
      <c r="FJ112" s="123" t="str">
        <f>'（様式例４）出席簿・子供'!FJ130</f>
        <v/>
      </c>
      <c r="FK112" s="123" t="str">
        <f>'（様式例４）出席簿・子供'!FK130</f>
        <v/>
      </c>
      <c r="FR112" s="123" t="str">
        <f>'（様式例４）出席簿・子供'!FR130</f>
        <v/>
      </c>
      <c r="FS112" s="123" t="str">
        <f>'（様式例４）出席簿・子供'!FS130</f>
        <v/>
      </c>
      <c r="FT112" s="123" t="str">
        <f>'（様式例４）出席簿・子供'!FT130</f>
        <v/>
      </c>
      <c r="FU112" s="123" t="str">
        <f>'（様式例４）出席簿・子供'!FU130</f>
        <v/>
      </c>
      <c r="FV112" s="123" t="str">
        <f>'（様式例４）出席簿・子供'!FV130</f>
        <v/>
      </c>
      <c r="FW112" s="123" t="str">
        <f>'（様式例４）出席簿・子供'!FW130</f>
        <v/>
      </c>
      <c r="FX112" s="123" t="str">
        <f>'（様式例４）出席簿・子供'!FX130</f>
        <v/>
      </c>
      <c r="FY112" s="123" t="str">
        <f>'（様式例４）出席簿・子供'!FY130</f>
        <v/>
      </c>
      <c r="FZ112" s="123" t="str">
        <f>'（様式例４）出席簿・子供'!FZ130</f>
        <v/>
      </c>
      <c r="GA112" s="123" t="str">
        <f>'（様式例４）出席簿・子供'!GA130</f>
        <v/>
      </c>
      <c r="GB112" s="123" t="str">
        <f>'（様式例４）出席簿・子供'!GB130</f>
        <v/>
      </c>
      <c r="GC112" s="123" t="str">
        <f>'（様式例４）出席簿・子供'!GC130</f>
        <v/>
      </c>
      <c r="GD112" s="123" t="str">
        <f>'（様式例４）出席簿・子供'!GD130</f>
        <v/>
      </c>
      <c r="GE112" s="123" t="str">
        <f>'（様式例４）出席簿・子供'!GE130</f>
        <v/>
      </c>
      <c r="GF112" s="123" t="str">
        <f>'（様式例４）出席簿・子供'!GF130</f>
        <v/>
      </c>
      <c r="GM112" s="123" t="str">
        <f>'（様式例４）出席簿・子供'!GM130</f>
        <v/>
      </c>
      <c r="GN112" s="123" t="str">
        <f>'（様式例４）出席簿・子供'!GN130</f>
        <v/>
      </c>
      <c r="GO112" s="123" t="str">
        <f>'（様式例４）出席簿・子供'!GO130</f>
        <v/>
      </c>
      <c r="GP112" s="123" t="str">
        <f>'（様式例４）出席簿・子供'!GP130</f>
        <v/>
      </c>
      <c r="GQ112" s="123" t="str">
        <f>'（様式例４）出席簿・子供'!GQ130</f>
        <v/>
      </c>
      <c r="GR112" s="123" t="str">
        <f>'（様式例４）出席簿・子供'!GR130</f>
        <v/>
      </c>
      <c r="GS112" s="123" t="str">
        <f>'（様式例４）出席簿・子供'!GS130</f>
        <v/>
      </c>
      <c r="GT112" s="123" t="str">
        <f>'（様式例４）出席簿・子供'!GT130</f>
        <v/>
      </c>
      <c r="GU112" s="123" t="str">
        <f>'（様式例４）出席簿・子供'!GU130</f>
        <v/>
      </c>
      <c r="GV112" s="123" t="str">
        <f>'（様式例４）出席簿・子供'!GV130</f>
        <v/>
      </c>
      <c r="GW112" s="123" t="str">
        <f>'（様式例４）出席簿・子供'!GW130</f>
        <v/>
      </c>
      <c r="GX112" s="123" t="str">
        <f>'（様式例４）出席簿・子供'!GX130</f>
        <v/>
      </c>
      <c r="GY112" s="123" t="str">
        <f>'（様式例４）出席簿・子供'!GY130</f>
        <v/>
      </c>
      <c r="GZ112" s="123" t="str">
        <f>'（様式例４）出席簿・子供'!GZ130</f>
        <v/>
      </c>
      <c r="HA112" s="123" t="str">
        <f>'（様式例４）出席簿・子供'!HA130</f>
        <v/>
      </c>
    </row>
    <row r="113" spans="6:209" s="121" customFormat="1" ht="17.100000000000001" hidden="1" customHeight="1" x14ac:dyDescent="0.15">
      <c r="F113" s="123">
        <f>IF(F95="","",F95)</f>
        <v>0</v>
      </c>
      <c r="G113" s="123">
        <f t="shared" ref="G113:T113" si="77">IF(G95="","",G95)</f>
        <v>0</v>
      </c>
      <c r="H113" s="123">
        <f t="shared" si="77"/>
        <v>0</v>
      </c>
      <c r="I113" s="123">
        <f t="shared" si="77"/>
        <v>0</v>
      </c>
      <c r="J113" s="123">
        <f t="shared" si="77"/>
        <v>0</v>
      </c>
      <c r="K113" s="123">
        <f t="shared" si="77"/>
        <v>0</v>
      </c>
      <c r="L113" s="123">
        <f t="shared" si="77"/>
        <v>0</v>
      </c>
      <c r="M113" s="123">
        <f t="shared" si="77"/>
        <v>0</v>
      </c>
      <c r="N113" s="123">
        <f t="shared" si="77"/>
        <v>0</v>
      </c>
      <c r="O113" s="123">
        <f t="shared" si="77"/>
        <v>0</v>
      </c>
      <c r="P113" s="123">
        <f t="shared" si="77"/>
        <v>0</v>
      </c>
      <c r="Q113" s="123">
        <f t="shared" si="77"/>
        <v>0</v>
      </c>
      <c r="R113" s="123">
        <f t="shared" si="77"/>
        <v>0</v>
      </c>
      <c r="S113" s="123">
        <f t="shared" si="77"/>
        <v>0</v>
      </c>
      <c r="T113" s="123">
        <f t="shared" si="77"/>
        <v>0</v>
      </c>
      <c r="AA113" s="123">
        <f t="shared" ref="AA113:AO113" si="78">IF(AA95="","",AA95)</f>
        <v>0</v>
      </c>
      <c r="AB113" s="123">
        <f t="shared" si="78"/>
        <v>0</v>
      </c>
      <c r="AC113" s="123">
        <f t="shared" si="78"/>
        <v>0</v>
      </c>
      <c r="AD113" s="123">
        <f t="shared" si="78"/>
        <v>0</v>
      </c>
      <c r="AE113" s="123">
        <f t="shared" si="78"/>
        <v>0</v>
      </c>
      <c r="AF113" s="123">
        <f t="shared" si="78"/>
        <v>0</v>
      </c>
      <c r="AG113" s="123">
        <f t="shared" si="78"/>
        <v>0</v>
      </c>
      <c r="AH113" s="123">
        <f t="shared" si="78"/>
        <v>0</v>
      </c>
      <c r="AI113" s="123">
        <f t="shared" si="78"/>
        <v>0</v>
      </c>
      <c r="AJ113" s="123">
        <f t="shared" si="78"/>
        <v>0</v>
      </c>
      <c r="AK113" s="123">
        <f t="shared" si="78"/>
        <v>0</v>
      </c>
      <c r="AL113" s="123">
        <f t="shared" si="78"/>
        <v>0</v>
      </c>
      <c r="AM113" s="123">
        <f t="shared" si="78"/>
        <v>0</v>
      </c>
      <c r="AN113" s="123">
        <f t="shared" si="78"/>
        <v>0</v>
      </c>
      <c r="AO113" s="123">
        <f t="shared" si="78"/>
        <v>0</v>
      </c>
      <c r="AP113" s="123"/>
      <c r="AV113" s="123">
        <f t="shared" ref="AV113:BJ113" si="79">IF(AV95="","",AV95)</f>
        <v>0</v>
      </c>
      <c r="AW113" s="123">
        <f t="shared" si="79"/>
        <v>0</v>
      </c>
      <c r="AX113" s="123">
        <f t="shared" si="79"/>
        <v>0</v>
      </c>
      <c r="AY113" s="123">
        <f t="shared" si="79"/>
        <v>0</v>
      </c>
      <c r="AZ113" s="123">
        <f t="shared" si="79"/>
        <v>0</v>
      </c>
      <c r="BA113" s="123">
        <f t="shared" si="79"/>
        <v>0</v>
      </c>
      <c r="BB113" s="123">
        <f t="shared" si="79"/>
        <v>0</v>
      </c>
      <c r="BC113" s="123">
        <f t="shared" si="79"/>
        <v>0</v>
      </c>
      <c r="BD113" s="123">
        <f t="shared" si="79"/>
        <v>0</v>
      </c>
      <c r="BE113" s="123">
        <f t="shared" si="79"/>
        <v>0</v>
      </c>
      <c r="BF113" s="123">
        <f t="shared" si="79"/>
        <v>0</v>
      </c>
      <c r="BG113" s="123">
        <f t="shared" si="79"/>
        <v>0</v>
      </c>
      <c r="BH113" s="123">
        <f t="shared" si="79"/>
        <v>0</v>
      </c>
      <c r="BI113" s="123">
        <f t="shared" si="79"/>
        <v>0</v>
      </c>
      <c r="BJ113" s="123">
        <f t="shared" si="79"/>
        <v>0</v>
      </c>
      <c r="BQ113" s="123">
        <f t="shared" ref="BQ113:CE113" si="80">IF(BQ95="","",BQ95)</f>
        <v>0</v>
      </c>
      <c r="BR113" s="123">
        <f t="shared" si="80"/>
        <v>0</v>
      </c>
      <c r="BS113" s="123">
        <f t="shared" si="80"/>
        <v>0</v>
      </c>
      <c r="BT113" s="123">
        <f t="shared" si="80"/>
        <v>0</v>
      </c>
      <c r="BU113" s="123">
        <f t="shared" si="80"/>
        <v>0</v>
      </c>
      <c r="BV113" s="123">
        <f t="shared" si="80"/>
        <v>0</v>
      </c>
      <c r="BW113" s="123">
        <f t="shared" si="80"/>
        <v>0</v>
      </c>
      <c r="BX113" s="123">
        <f t="shared" si="80"/>
        <v>0</v>
      </c>
      <c r="BY113" s="123">
        <f t="shared" si="80"/>
        <v>0</v>
      </c>
      <c r="BZ113" s="123">
        <f t="shared" si="80"/>
        <v>0</v>
      </c>
      <c r="CA113" s="123">
        <f t="shared" si="80"/>
        <v>0</v>
      </c>
      <c r="CB113" s="123">
        <f t="shared" si="80"/>
        <v>0</v>
      </c>
      <c r="CC113" s="123">
        <f t="shared" si="80"/>
        <v>0</v>
      </c>
      <c r="CD113" s="123">
        <f t="shared" si="80"/>
        <v>0</v>
      </c>
      <c r="CE113" s="123">
        <f t="shared" si="80"/>
        <v>0</v>
      </c>
      <c r="CL113" s="123">
        <f t="shared" ref="CL113:CZ113" si="81">IF(CL95="","",CL95)</f>
        <v>0</v>
      </c>
      <c r="CM113" s="123">
        <f t="shared" si="81"/>
        <v>0</v>
      </c>
      <c r="CN113" s="123">
        <f t="shared" si="81"/>
        <v>0</v>
      </c>
      <c r="CO113" s="123">
        <f t="shared" si="81"/>
        <v>0</v>
      </c>
      <c r="CP113" s="123">
        <f t="shared" si="81"/>
        <v>0</v>
      </c>
      <c r="CQ113" s="123">
        <f t="shared" si="81"/>
        <v>0</v>
      </c>
      <c r="CR113" s="123">
        <f t="shared" si="81"/>
        <v>0</v>
      </c>
      <c r="CS113" s="123">
        <f t="shared" si="81"/>
        <v>0</v>
      </c>
      <c r="CT113" s="123">
        <f t="shared" si="81"/>
        <v>0</v>
      </c>
      <c r="CU113" s="123">
        <f t="shared" si="81"/>
        <v>0</v>
      </c>
      <c r="CV113" s="123">
        <f t="shared" si="81"/>
        <v>0</v>
      </c>
      <c r="CW113" s="123">
        <f t="shared" si="81"/>
        <v>0</v>
      </c>
      <c r="CX113" s="123">
        <f t="shared" si="81"/>
        <v>0</v>
      </c>
      <c r="CY113" s="123">
        <f t="shared" si="81"/>
        <v>0</v>
      </c>
      <c r="CZ113" s="123">
        <f t="shared" si="81"/>
        <v>0</v>
      </c>
      <c r="DG113" s="123">
        <f t="shared" ref="DG113:DU113" si="82">IF(DG95="","",DG95)</f>
        <v>0</v>
      </c>
      <c r="DH113" s="123">
        <f t="shared" si="82"/>
        <v>0</v>
      </c>
      <c r="DI113" s="123">
        <f t="shared" si="82"/>
        <v>0</v>
      </c>
      <c r="DJ113" s="123">
        <f t="shared" si="82"/>
        <v>0</v>
      </c>
      <c r="DK113" s="123">
        <f t="shared" si="82"/>
        <v>0</v>
      </c>
      <c r="DL113" s="123">
        <f t="shared" si="82"/>
        <v>0</v>
      </c>
      <c r="DM113" s="123">
        <f t="shared" si="82"/>
        <v>0</v>
      </c>
      <c r="DN113" s="123">
        <f t="shared" si="82"/>
        <v>0</v>
      </c>
      <c r="DO113" s="123">
        <f t="shared" si="82"/>
        <v>0</v>
      </c>
      <c r="DP113" s="123">
        <f t="shared" si="82"/>
        <v>0</v>
      </c>
      <c r="DQ113" s="123">
        <f t="shared" si="82"/>
        <v>0</v>
      </c>
      <c r="DR113" s="123">
        <f t="shared" si="82"/>
        <v>0</v>
      </c>
      <c r="DS113" s="123">
        <f t="shared" si="82"/>
        <v>0</v>
      </c>
      <c r="DT113" s="123">
        <f t="shared" si="82"/>
        <v>0</v>
      </c>
      <c r="DU113" s="123">
        <f t="shared" si="82"/>
        <v>0</v>
      </c>
      <c r="EB113" s="123">
        <f t="shared" ref="EB113:EP113" si="83">IF(EB95="","",EB95)</f>
        <v>0</v>
      </c>
      <c r="EC113" s="123">
        <f t="shared" si="83"/>
        <v>0</v>
      </c>
      <c r="ED113" s="123">
        <f t="shared" si="83"/>
        <v>0</v>
      </c>
      <c r="EE113" s="123">
        <f t="shared" si="83"/>
        <v>0</v>
      </c>
      <c r="EF113" s="123">
        <f t="shared" si="83"/>
        <v>0</v>
      </c>
      <c r="EG113" s="123">
        <f t="shared" si="83"/>
        <v>0</v>
      </c>
      <c r="EH113" s="123">
        <f t="shared" si="83"/>
        <v>0</v>
      </c>
      <c r="EI113" s="123">
        <f t="shared" si="83"/>
        <v>0</v>
      </c>
      <c r="EJ113" s="123">
        <f t="shared" si="83"/>
        <v>0</v>
      </c>
      <c r="EK113" s="123">
        <f t="shared" si="83"/>
        <v>0</v>
      </c>
      <c r="EL113" s="123">
        <f t="shared" si="83"/>
        <v>0</v>
      </c>
      <c r="EM113" s="123">
        <f t="shared" si="83"/>
        <v>0</v>
      </c>
      <c r="EN113" s="123">
        <f t="shared" si="83"/>
        <v>0</v>
      </c>
      <c r="EO113" s="123">
        <f t="shared" si="83"/>
        <v>0</v>
      </c>
      <c r="EP113" s="123">
        <f t="shared" si="83"/>
        <v>0</v>
      </c>
      <c r="EW113" s="123">
        <f t="shared" ref="EW113:FK113" si="84">IF(EW95="","",EW95)</f>
        <v>0</v>
      </c>
      <c r="EX113" s="123">
        <f t="shared" si="84"/>
        <v>0</v>
      </c>
      <c r="EY113" s="123">
        <f t="shared" si="84"/>
        <v>0</v>
      </c>
      <c r="EZ113" s="123">
        <f t="shared" si="84"/>
        <v>0</v>
      </c>
      <c r="FA113" s="123">
        <f t="shared" si="84"/>
        <v>0</v>
      </c>
      <c r="FB113" s="123">
        <f t="shared" si="84"/>
        <v>0</v>
      </c>
      <c r="FC113" s="123">
        <f t="shared" si="84"/>
        <v>0</v>
      </c>
      <c r="FD113" s="123">
        <f t="shared" si="84"/>
        <v>0</v>
      </c>
      <c r="FE113" s="123">
        <f t="shared" si="84"/>
        <v>0</v>
      </c>
      <c r="FF113" s="123">
        <f t="shared" si="84"/>
        <v>0</v>
      </c>
      <c r="FG113" s="123">
        <f t="shared" si="84"/>
        <v>0</v>
      </c>
      <c r="FH113" s="123">
        <f t="shared" si="84"/>
        <v>0</v>
      </c>
      <c r="FI113" s="123">
        <f t="shared" si="84"/>
        <v>0</v>
      </c>
      <c r="FJ113" s="123">
        <f t="shared" si="84"/>
        <v>0</v>
      </c>
      <c r="FK113" s="123">
        <f t="shared" si="84"/>
        <v>0</v>
      </c>
      <c r="FR113" s="123">
        <f t="shared" ref="FR113:GF113" si="85">IF(FR95="","",FR95)</f>
        <v>0</v>
      </c>
      <c r="FS113" s="123">
        <f t="shared" si="85"/>
        <v>0</v>
      </c>
      <c r="FT113" s="123">
        <f t="shared" si="85"/>
        <v>0</v>
      </c>
      <c r="FU113" s="123">
        <f t="shared" si="85"/>
        <v>0</v>
      </c>
      <c r="FV113" s="123">
        <f t="shared" si="85"/>
        <v>0</v>
      </c>
      <c r="FW113" s="123">
        <f t="shared" si="85"/>
        <v>0</v>
      </c>
      <c r="FX113" s="123">
        <f t="shared" si="85"/>
        <v>0</v>
      </c>
      <c r="FY113" s="123">
        <f t="shared" si="85"/>
        <v>0</v>
      </c>
      <c r="FZ113" s="123">
        <f t="shared" si="85"/>
        <v>0</v>
      </c>
      <c r="GA113" s="123">
        <f t="shared" si="85"/>
        <v>0</v>
      </c>
      <c r="GB113" s="123">
        <f t="shared" si="85"/>
        <v>0</v>
      </c>
      <c r="GC113" s="123">
        <f t="shared" si="85"/>
        <v>0</v>
      </c>
      <c r="GD113" s="123">
        <f t="shared" si="85"/>
        <v>0</v>
      </c>
      <c r="GE113" s="123">
        <f t="shared" si="85"/>
        <v>0</v>
      </c>
      <c r="GF113" s="123">
        <f t="shared" si="85"/>
        <v>0</v>
      </c>
      <c r="GM113" s="123">
        <f t="shared" ref="GM113:HA113" si="86">IF(GM95="","",GM95)</f>
        <v>0</v>
      </c>
      <c r="GN113" s="123">
        <f t="shared" si="86"/>
        <v>0</v>
      </c>
      <c r="GO113" s="123">
        <f t="shared" si="86"/>
        <v>0</v>
      </c>
      <c r="GP113" s="123">
        <f t="shared" si="86"/>
        <v>0</v>
      </c>
      <c r="GQ113" s="123">
        <f t="shared" si="86"/>
        <v>0</v>
      </c>
      <c r="GR113" s="123">
        <f t="shared" si="86"/>
        <v>0</v>
      </c>
      <c r="GS113" s="123">
        <f t="shared" si="86"/>
        <v>0</v>
      </c>
      <c r="GT113" s="123">
        <f t="shared" si="86"/>
        <v>0</v>
      </c>
      <c r="GU113" s="123">
        <f t="shared" si="86"/>
        <v>0</v>
      </c>
      <c r="GV113" s="123">
        <f t="shared" si="86"/>
        <v>0</v>
      </c>
      <c r="GW113" s="123">
        <f t="shared" si="86"/>
        <v>0</v>
      </c>
      <c r="GX113" s="123">
        <f t="shared" si="86"/>
        <v>0</v>
      </c>
      <c r="GY113" s="123">
        <f t="shared" si="86"/>
        <v>0</v>
      </c>
      <c r="GZ113" s="123">
        <f t="shared" si="86"/>
        <v>0</v>
      </c>
      <c r="HA113" s="123">
        <f t="shared" si="86"/>
        <v>0</v>
      </c>
    </row>
    <row r="114" spans="6:209" ht="17.100000000000001" hidden="1" customHeight="1" x14ac:dyDescent="0.15"/>
  </sheetData>
  <sheetProtection formatCells="0" formatColumns="0" formatRows="0"/>
  <mergeCells count="140">
    <mergeCell ref="B1:V1"/>
    <mergeCell ref="D4:Q5"/>
    <mergeCell ref="E6:O6"/>
    <mergeCell ref="C8:C11"/>
    <mergeCell ref="D8:D11"/>
    <mergeCell ref="E8:E11"/>
    <mergeCell ref="U8:U11"/>
    <mergeCell ref="F11:T11"/>
    <mergeCell ref="D109:E109"/>
    <mergeCell ref="C98:C101"/>
    <mergeCell ref="D98:D101"/>
    <mergeCell ref="E98:E101"/>
    <mergeCell ref="U98:U101"/>
    <mergeCell ref="F101:T101"/>
    <mergeCell ref="X98:X101"/>
    <mergeCell ref="Y98:Y101"/>
    <mergeCell ref="Z98:Z101"/>
    <mergeCell ref="AP98:AP101"/>
    <mergeCell ref="AA101:AO101"/>
    <mergeCell ref="Y109:Z109"/>
    <mergeCell ref="W1:AQ1"/>
    <mergeCell ref="Y4:AL5"/>
    <mergeCell ref="Z6:AJ6"/>
    <mergeCell ref="X8:X11"/>
    <mergeCell ref="Y8:Y11"/>
    <mergeCell ref="Z8:Z11"/>
    <mergeCell ref="AP8:AP11"/>
    <mergeCell ref="AA11:AO11"/>
    <mergeCell ref="AS98:AS101"/>
    <mergeCell ref="AT98:AT101"/>
    <mergeCell ref="AU98:AU101"/>
    <mergeCell ref="BK98:BK101"/>
    <mergeCell ref="AV101:BJ101"/>
    <mergeCell ref="AT109:AU109"/>
    <mergeCell ref="AR1:BL1"/>
    <mergeCell ref="AT4:BG5"/>
    <mergeCell ref="AU6:BE6"/>
    <mergeCell ref="AS8:AS11"/>
    <mergeCell ref="AT8:AT11"/>
    <mergeCell ref="AU8:AU11"/>
    <mergeCell ref="BK8:BK11"/>
    <mergeCell ref="AV11:BJ11"/>
    <mergeCell ref="BN98:BN101"/>
    <mergeCell ref="BO98:BO101"/>
    <mergeCell ref="BP98:BP101"/>
    <mergeCell ref="CF98:CF101"/>
    <mergeCell ref="BQ101:CE101"/>
    <mergeCell ref="BO109:BP109"/>
    <mergeCell ref="BM1:CG1"/>
    <mergeCell ref="BO4:CB5"/>
    <mergeCell ref="BP6:BZ6"/>
    <mergeCell ref="BN8:BN11"/>
    <mergeCell ref="BO8:BO11"/>
    <mergeCell ref="BP8:BP11"/>
    <mergeCell ref="CF8:CF11"/>
    <mergeCell ref="BQ11:CE11"/>
    <mergeCell ref="CI98:CI101"/>
    <mergeCell ref="CJ98:CJ101"/>
    <mergeCell ref="CK98:CK101"/>
    <mergeCell ref="DA98:DA101"/>
    <mergeCell ref="CL101:CZ101"/>
    <mergeCell ref="CJ109:CK109"/>
    <mergeCell ref="CH1:DB1"/>
    <mergeCell ref="CJ4:CW5"/>
    <mergeCell ref="CK6:CU6"/>
    <mergeCell ref="CI8:CI11"/>
    <mergeCell ref="CJ8:CJ11"/>
    <mergeCell ref="CK8:CK11"/>
    <mergeCell ref="DA8:DA11"/>
    <mergeCell ref="CL11:CZ11"/>
    <mergeCell ref="DD98:DD101"/>
    <mergeCell ref="DE98:DE101"/>
    <mergeCell ref="DF98:DF101"/>
    <mergeCell ref="DV98:DV101"/>
    <mergeCell ref="DG101:DU101"/>
    <mergeCell ref="DE109:DF109"/>
    <mergeCell ref="DC1:DW1"/>
    <mergeCell ref="DE4:DR5"/>
    <mergeCell ref="DF6:DP6"/>
    <mergeCell ref="DD8:DD11"/>
    <mergeCell ref="DE8:DE11"/>
    <mergeCell ref="DF8:DF11"/>
    <mergeCell ref="DV8:DV11"/>
    <mergeCell ref="DG11:DU11"/>
    <mergeCell ref="DY98:DY101"/>
    <mergeCell ref="DZ98:DZ101"/>
    <mergeCell ref="EA98:EA101"/>
    <mergeCell ref="EQ98:EQ101"/>
    <mergeCell ref="EB101:EP101"/>
    <mergeCell ref="DZ109:EA109"/>
    <mergeCell ref="DX1:ER1"/>
    <mergeCell ref="DZ4:EM5"/>
    <mergeCell ref="EA6:EK6"/>
    <mergeCell ref="DY8:DY11"/>
    <mergeCell ref="DZ8:DZ11"/>
    <mergeCell ref="EA8:EA11"/>
    <mergeCell ref="EQ8:EQ11"/>
    <mergeCell ref="EB11:EP11"/>
    <mergeCell ref="ET98:ET101"/>
    <mergeCell ref="EU98:EU101"/>
    <mergeCell ref="EV98:EV101"/>
    <mergeCell ref="FL98:FL101"/>
    <mergeCell ref="EW101:FK101"/>
    <mergeCell ref="EU109:EV109"/>
    <mergeCell ref="ES1:FM1"/>
    <mergeCell ref="EU4:FH5"/>
    <mergeCell ref="EV6:FF6"/>
    <mergeCell ref="ET8:ET11"/>
    <mergeCell ref="EU8:EU11"/>
    <mergeCell ref="EV8:EV11"/>
    <mergeCell ref="FL8:FL11"/>
    <mergeCell ref="EW11:FK11"/>
    <mergeCell ref="FO98:FO101"/>
    <mergeCell ref="FP98:FP101"/>
    <mergeCell ref="FQ98:FQ101"/>
    <mergeCell ref="GG98:GG101"/>
    <mergeCell ref="FR101:GF101"/>
    <mergeCell ref="FP109:FQ109"/>
    <mergeCell ref="FN1:GH1"/>
    <mergeCell ref="FP4:GC5"/>
    <mergeCell ref="FQ6:GA6"/>
    <mergeCell ref="FO8:FO11"/>
    <mergeCell ref="FP8:FP11"/>
    <mergeCell ref="FQ8:FQ11"/>
    <mergeCell ref="GG8:GG11"/>
    <mergeCell ref="FR11:GF11"/>
    <mergeCell ref="GJ98:GJ101"/>
    <mergeCell ref="GK98:GK101"/>
    <mergeCell ref="GL98:GL101"/>
    <mergeCell ref="HB98:HB101"/>
    <mergeCell ref="GM101:HA101"/>
    <mergeCell ref="GK109:GL109"/>
    <mergeCell ref="GI1:HC1"/>
    <mergeCell ref="GK4:GX5"/>
    <mergeCell ref="GL6:GV6"/>
    <mergeCell ref="GJ8:GJ11"/>
    <mergeCell ref="GK8:GK11"/>
    <mergeCell ref="GL8:GL11"/>
    <mergeCell ref="HB8:HB11"/>
    <mergeCell ref="GM11:HA11"/>
  </mergeCells>
  <phoneticPr fontId="15"/>
  <dataValidations count="6">
    <dataValidation type="date" imeMode="off" allowBlank="1" showInputMessage="1" showErrorMessage="1" sqref="F99:T99 AA99:AO99 AV99:BJ99 BQ99:CE99 CL99:CZ99 DG99:DU99 EB99:EP99 EW99:FK99 FR99:GF99 GM99:HA99">
      <formula1>43556</formula1>
      <formula2>43861</formula2>
    </dataValidation>
    <dataValidation imeMode="hiragana" allowBlank="1" showInputMessage="1" showErrorMessage="1" sqref="F106:K106 D6:T6 D102:D108 E104:E108 E12:E94 AA106:AF106 Y6:AO6 Y102:Y108 Z104:Z108 FQ12:FQ94 AV106:BA106 AT6:BJ6 AT102:AT108 AU104:AU108 Z12:Z94 BQ106:BV106 BO6:CE6 BO102:BO108 BP104:BP108 AU12:AU94 CL106:CQ106 CJ6:CZ6 CJ102:CJ108 CK104:CK108 BP12:BP94 DG106:DL106 DE6:DU6 DE102:DE108 DF104:DF108 CK12:CK94 EB106:EG106 DZ6:EP6 DZ102:DZ108 EA104:EA108 DF12:DF94 EW106:FB106 EU6:FK6 EU102:EU108 EV104:EV108 EA12:EA94 FR106:FW106 FP6:GF6 FP102:FP108 FQ104:FQ108 EV12:EV94 GM106:GR106 GK6:HA6 GK102:GK108 GL104:GL108 GL12:GL94"/>
    <dataValidation type="list" allowBlank="1" showInputMessage="1" showErrorMessage="1" sqref="L102:T108 F102:K105 F107:K108 F12:T94 AG102:AO108 AA102:AF105 AA107:AF108 AA12:AO94 BB102:BJ108 AV102:BA105 AV107:BA108 AV12:BJ94 BW102:CE108 BQ102:BV105 BQ107:BV108 BQ12:CE94 CR102:CZ108 CL102:CQ105 CL107:CQ108 CL12:CZ94 DM102:DU108 DG102:DL105 DG107:DL108 DG12:DU94 EH102:EP108 EB102:EG105 EB107:EG108 EB12:EP94 FC102:FK108 EW102:FB105 EW107:FB108 EW12:FK94 FX102:GF108 FR102:FW105 FR107:FW108 FR12:GF94 GS102:HA108 GM102:GR105 GM107:GR108 GM12:HA94">
      <formula1>"○,×"</formula1>
    </dataValidation>
    <dataValidation imeMode="off" allowBlank="1" showInputMessage="1" showErrorMessage="1" sqref="F95:T95 F109:T109 U102:U108 C12:C94 U12:U94 AA95:AO95 AA109:AO109 AP102:AP108 X12:X94 GG12:GG94 AV95:BJ95 AV109:BJ109 BK102:BK108 AS12:AS94 AP12:AP94 BQ95:CE95 BQ109:CE109 CF102:CF108 BN12:BN94 BK12:BK94 CL95:CZ95 CL109:CZ109 DA102:DA108 CI12:CI94 CF12:CF94 DG95:DU95 DG109:DU109 DV102:DV108 DD12:DD94 DA12:DA94 EB95:EP95 EB109:EP109 EQ102:EQ108 DY12:DY94 DV12:DV94 EW95:FK95 EW109:FK109 FL102:FL108 ET12:ET94 EQ12:EQ94 FR95:GF95 FR109:GF109 GG102:GG108 FO12:FO94 FL12:FL94 GM95:HA95 GM109:HA109 HB102:HB108 GJ12:GJ94 HB12:HB94"/>
    <dataValidation type="list" imeMode="hiragana" allowBlank="1" showInputMessage="1" sqref="D12:D94 FP12:FP94 Y12:Y94 AT12:AT94 BO12:BO94 CJ12:CJ94 DE12:DE94 DZ12:DZ94 EU12:EU94 GK12:GK94">
      <formula1>保護者</formula1>
    </dataValidation>
    <dataValidation type="date" allowBlank="1" showInputMessage="1" showErrorMessage="1" sqref="F9:T9 AA9:AO9 AV9:BJ9 BQ9:CE9 CL9:CZ9 DG9:DU9 EB9:EP9 EW9:FK9 FR9:GF9 GM9:HA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</sheetPr>
  <dimension ref="A1:HF110"/>
  <sheetViews>
    <sheetView showGridLines="0" view="pageBreakPreview" zoomScale="60" zoomScaleNormal="85" workbookViewId="0"/>
  </sheetViews>
  <sheetFormatPr defaultRowHeight="17.100000000000001" customHeight="1" x14ac:dyDescent="0.15"/>
  <cols>
    <col min="1" max="1" width="36.75" style="31" customWidth="1"/>
    <col min="2" max="2" width="2.125" style="31" customWidth="1"/>
    <col min="3" max="3" width="4.75" style="31" customWidth="1"/>
    <col min="4" max="4" width="13.875" style="31" customWidth="1"/>
    <col min="5" max="5" width="20.625" style="31" customWidth="1"/>
    <col min="6" max="20" width="7.625" style="92" customWidth="1"/>
    <col min="21" max="21" width="10.25" style="31" customWidth="1"/>
    <col min="22" max="23" width="2.125" style="31" customWidth="1"/>
    <col min="24" max="24" width="4.75" style="31" customWidth="1"/>
    <col min="25" max="25" width="13.875" style="31" customWidth="1"/>
    <col min="26" max="26" width="20.625" style="31" customWidth="1"/>
    <col min="27" max="41" width="7.625" style="92" customWidth="1"/>
    <col min="42" max="42" width="10.25" style="31" customWidth="1"/>
    <col min="43" max="44" width="2.125" style="31" customWidth="1"/>
    <col min="45" max="45" width="4.75" style="31" customWidth="1"/>
    <col min="46" max="46" width="13.875" style="31" customWidth="1"/>
    <col min="47" max="47" width="20.625" style="31" customWidth="1"/>
    <col min="48" max="62" width="7.625" style="92" customWidth="1"/>
    <col min="63" max="63" width="10.25" style="31" customWidth="1"/>
    <col min="64" max="65" width="2.125" style="31" customWidth="1"/>
    <col min="66" max="66" width="4.75" style="31" customWidth="1"/>
    <col min="67" max="67" width="13.875" style="31" customWidth="1"/>
    <col min="68" max="68" width="20.625" style="31" customWidth="1"/>
    <col min="69" max="83" width="7.625" style="92" customWidth="1"/>
    <col min="84" max="84" width="10.25" style="31" customWidth="1"/>
    <col min="85" max="86" width="2.125" style="31" customWidth="1"/>
    <col min="87" max="87" width="4.75" style="31" customWidth="1"/>
    <col min="88" max="88" width="13.875" style="31" customWidth="1"/>
    <col min="89" max="89" width="20.625" style="31" customWidth="1"/>
    <col min="90" max="104" width="7.625" style="92" customWidth="1"/>
    <col min="105" max="105" width="10.25" style="31" customWidth="1"/>
    <col min="106" max="107" width="2.125" style="31" customWidth="1"/>
    <col min="108" max="108" width="4.75" style="31" customWidth="1"/>
    <col min="109" max="109" width="13.875" style="31" customWidth="1"/>
    <col min="110" max="110" width="20.625" style="31" customWidth="1"/>
    <col min="111" max="125" width="7.625" style="92" customWidth="1"/>
    <col min="126" max="126" width="10.25" style="31" customWidth="1"/>
    <col min="127" max="128" width="2.125" style="31" customWidth="1"/>
    <col min="129" max="129" width="4.75" style="31" customWidth="1"/>
    <col min="130" max="130" width="13.875" style="31" customWidth="1"/>
    <col min="131" max="131" width="20.625" style="31" customWidth="1"/>
    <col min="132" max="146" width="7.625" style="92" customWidth="1"/>
    <col min="147" max="147" width="10.25" style="31" customWidth="1"/>
    <col min="148" max="149" width="2.125" style="31" customWidth="1"/>
    <col min="150" max="150" width="4.75" style="31" customWidth="1"/>
    <col min="151" max="151" width="13.875" style="31" customWidth="1"/>
    <col min="152" max="152" width="20.625" style="31" customWidth="1"/>
    <col min="153" max="167" width="7.625" style="92" customWidth="1"/>
    <col min="168" max="168" width="10.25" style="31" customWidth="1"/>
    <col min="169" max="170" width="2.125" style="31" customWidth="1"/>
    <col min="171" max="171" width="4.75" style="31" customWidth="1"/>
    <col min="172" max="172" width="13.875" style="31" customWidth="1"/>
    <col min="173" max="173" width="20.625" style="31" customWidth="1"/>
    <col min="174" max="188" width="7.625" style="92" customWidth="1"/>
    <col min="189" max="189" width="10.25" style="31" customWidth="1"/>
    <col min="190" max="191" width="2.125" style="31" customWidth="1"/>
    <col min="192" max="192" width="4.75" style="31" customWidth="1"/>
    <col min="193" max="193" width="13.875" style="31" customWidth="1"/>
    <col min="194" max="194" width="20.625" style="31" customWidth="1"/>
    <col min="195" max="209" width="7.625" style="92" customWidth="1"/>
    <col min="210" max="210" width="10.25" style="31" customWidth="1"/>
    <col min="211" max="211" width="2.125" style="31" customWidth="1"/>
    <col min="212" max="212" width="2.75" style="31" customWidth="1"/>
    <col min="213" max="214" width="0" style="31" hidden="1" customWidth="1"/>
    <col min="215" max="16384" width="9" style="31"/>
  </cols>
  <sheetData>
    <row r="1" spans="1:214" s="30" customFormat="1" ht="33" customHeight="1" thickTop="1" thickBot="1" x14ac:dyDescent="0.2">
      <c r="A1" s="29"/>
      <c r="B1" s="370" t="s">
        <v>154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2"/>
      <c r="W1" s="370" t="s">
        <v>154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0" t="s">
        <v>154</v>
      </c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2"/>
      <c r="BM1" s="370" t="s">
        <v>154</v>
      </c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2"/>
      <c r="CH1" s="370" t="s">
        <v>154</v>
      </c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2"/>
      <c r="DC1" s="370" t="s">
        <v>154</v>
      </c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2"/>
      <c r="DX1" s="370" t="s">
        <v>154</v>
      </c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2"/>
      <c r="ES1" s="370" t="s">
        <v>154</v>
      </c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2"/>
      <c r="FN1" s="370" t="s">
        <v>154</v>
      </c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2"/>
      <c r="GI1" s="370" t="s">
        <v>154</v>
      </c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2"/>
    </row>
    <row r="2" spans="1:214" ht="18" customHeight="1" thickTop="1" x14ac:dyDescent="0.15">
      <c r="B2" s="3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  <c r="W2" s="32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6"/>
      <c r="AR2" s="32"/>
      <c r="AS2" s="33"/>
      <c r="AT2" s="33"/>
      <c r="AU2" s="33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5"/>
      <c r="BL2" s="36"/>
      <c r="BM2" s="32"/>
      <c r="BN2" s="33"/>
      <c r="BO2" s="33"/>
      <c r="BP2" s="3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5"/>
      <c r="CG2" s="36"/>
      <c r="CH2" s="32"/>
      <c r="CI2" s="33"/>
      <c r="CJ2" s="33"/>
      <c r="CK2" s="33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  <c r="DC2" s="32"/>
      <c r="DD2" s="33"/>
      <c r="DE2" s="33"/>
      <c r="DF2" s="33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  <c r="DW2" s="36"/>
      <c r="DX2" s="32"/>
      <c r="DY2" s="33"/>
      <c r="DZ2" s="33"/>
      <c r="EA2" s="33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5"/>
      <c r="ER2" s="36"/>
      <c r="ES2" s="32"/>
      <c r="ET2" s="33"/>
      <c r="EU2" s="33"/>
      <c r="EV2" s="33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5"/>
      <c r="FM2" s="36"/>
      <c r="FN2" s="32"/>
      <c r="FO2" s="33"/>
      <c r="FP2" s="33"/>
      <c r="FQ2" s="33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5"/>
      <c r="GH2" s="36"/>
      <c r="GI2" s="32"/>
      <c r="GJ2" s="33"/>
      <c r="GK2" s="33"/>
      <c r="GL2" s="33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5"/>
      <c r="HC2" s="36"/>
    </row>
    <row r="3" spans="1:214" ht="18" customHeight="1" x14ac:dyDescent="0.15">
      <c r="B3" s="32"/>
      <c r="C3" s="37" t="s">
        <v>108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6"/>
      <c r="W3" s="32"/>
      <c r="X3" s="37" t="s">
        <v>108</v>
      </c>
      <c r="Y3" s="33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207"/>
      <c r="AM3" s="34"/>
      <c r="AN3" s="34"/>
      <c r="AO3" s="34"/>
      <c r="AP3" s="35"/>
      <c r="AQ3" s="36"/>
      <c r="AR3" s="32"/>
      <c r="AS3" s="37" t="s">
        <v>108</v>
      </c>
      <c r="AT3" s="33"/>
      <c r="AU3" s="33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5"/>
      <c r="BL3" s="36"/>
      <c r="BM3" s="32"/>
      <c r="BN3" s="37" t="s">
        <v>108</v>
      </c>
      <c r="BO3" s="33"/>
      <c r="BP3" s="33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5"/>
      <c r="CG3" s="36"/>
      <c r="CH3" s="32"/>
      <c r="CI3" s="37" t="s">
        <v>108</v>
      </c>
      <c r="CJ3" s="33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  <c r="DC3" s="32"/>
      <c r="DD3" s="37" t="s">
        <v>108</v>
      </c>
      <c r="DE3" s="33"/>
      <c r="DF3" s="33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5"/>
      <c r="DW3" s="36"/>
      <c r="DX3" s="32"/>
      <c r="DY3" s="37" t="s">
        <v>108</v>
      </c>
      <c r="DZ3" s="33"/>
      <c r="EA3" s="33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5"/>
      <c r="ER3" s="36"/>
      <c r="ES3" s="32"/>
      <c r="ET3" s="37" t="s">
        <v>108</v>
      </c>
      <c r="EU3" s="33"/>
      <c r="EV3" s="33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36"/>
      <c r="FN3" s="32"/>
      <c r="FO3" s="37" t="s">
        <v>108</v>
      </c>
      <c r="FP3" s="33"/>
      <c r="FQ3" s="33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5"/>
      <c r="GH3" s="36"/>
      <c r="GI3" s="32"/>
      <c r="GJ3" s="37" t="s">
        <v>108</v>
      </c>
      <c r="GK3" s="33"/>
      <c r="GL3" s="33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5"/>
      <c r="HC3" s="36"/>
    </row>
    <row r="4" spans="1:214" ht="27.75" customHeight="1" x14ac:dyDescent="0.15">
      <c r="B4" s="32"/>
      <c r="C4" s="33"/>
      <c r="D4" s="373" t="s">
        <v>140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8"/>
      <c r="S4" s="38"/>
      <c r="T4" s="38"/>
      <c r="U4" s="39" t="s">
        <v>99</v>
      </c>
      <c r="V4" s="36"/>
      <c r="W4" s="32"/>
      <c r="X4" s="33"/>
      <c r="Y4" s="373" t="s">
        <v>140</v>
      </c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8"/>
      <c r="AN4" s="38"/>
      <c r="AO4" s="38"/>
      <c r="AP4" s="39" t="s">
        <v>99</v>
      </c>
      <c r="AQ4" s="36"/>
      <c r="AR4" s="32"/>
      <c r="AS4" s="33"/>
      <c r="AT4" s="373" t="s">
        <v>140</v>
      </c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8"/>
      <c r="BI4" s="38"/>
      <c r="BJ4" s="38"/>
      <c r="BK4" s="39" t="s">
        <v>99</v>
      </c>
      <c r="BL4" s="36"/>
      <c r="BM4" s="32"/>
      <c r="BN4" s="33"/>
      <c r="BO4" s="373" t="s">
        <v>140</v>
      </c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8"/>
      <c r="CD4" s="38"/>
      <c r="CE4" s="38"/>
      <c r="CF4" s="39" t="s">
        <v>99</v>
      </c>
      <c r="CG4" s="36"/>
      <c r="CH4" s="32"/>
      <c r="CI4" s="33"/>
      <c r="CJ4" s="373" t="s">
        <v>140</v>
      </c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8"/>
      <c r="CY4" s="38"/>
      <c r="CZ4" s="38"/>
      <c r="DA4" s="39" t="s">
        <v>99</v>
      </c>
      <c r="DB4" s="36"/>
      <c r="DC4" s="32"/>
      <c r="DD4" s="33"/>
      <c r="DE4" s="373" t="s">
        <v>140</v>
      </c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8"/>
      <c r="DT4" s="38"/>
      <c r="DU4" s="38"/>
      <c r="DV4" s="39" t="s">
        <v>99</v>
      </c>
      <c r="DW4" s="36"/>
      <c r="DX4" s="32"/>
      <c r="DY4" s="33"/>
      <c r="DZ4" s="373" t="s">
        <v>140</v>
      </c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8"/>
      <c r="EO4" s="38"/>
      <c r="EP4" s="38"/>
      <c r="EQ4" s="39" t="s">
        <v>99</v>
      </c>
      <c r="ER4" s="36"/>
      <c r="ES4" s="32"/>
      <c r="ET4" s="33"/>
      <c r="EU4" s="373" t="s">
        <v>140</v>
      </c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8"/>
      <c r="FJ4" s="38"/>
      <c r="FK4" s="38"/>
      <c r="FL4" s="39" t="s">
        <v>99</v>
      </c>
      <c r="FM4" s="36"/>
      <c r="FN4" s="32"/>
      <c r="FO4" s="33"/>
      <c r="FP4" s="373" t="s">
        <v>140</v>
      </c>
      <c r="FQ4" s="373"/>
      <c r="FR4" s="373"/>
      <c r="FS4" s="373"/>
      <c r="FT4" s="373"/>
      <c r="FU4" s="373"/>
      <c r="FV4" s="373"/>
      <c r="FW4" s="373"/>
      <c r="FX4" s="373"/>
      <c r="FY4" s="373"/>
      <c r="FZ4" s="373"/>
      <c r="GA4" s="373"/>
      <c r="GB4" s="373"/>
      <c r="GC4" s="373"/>
      <c r="GD4" s="38"/>
      <c r="GE4" s="38"/>
      <c r="GF4" s="38"/>
      <c r="GG4" s="39" t="s">
        <v>99</v>
      </c>
      <c r="GH4" s="36"/>
      <c r="GI4" s="32"/>
      <c r="GJ4" s="33"/>
      <c r="GK4" s="373" t="s">
        <v>140</v>
      </c>
      <c r="GL4" s="373"/>
      <c r="GM4" s="373"/>
      <c r="GN4" s="373"/>
      <c r="GO4" s="373"/>
      <c r="GP4" s="373"/>
      <c r="GQ4" s="373"/>
      <c r="GR4" s="373"/>
      <c r="GS4" s="373"/>
      <c r="GT4" s="373"/>
      <c r="GU4" s="373"/>
      <c r="GV4" s="373"/>
      <c r="GW4" s="373"/>
      <c r="GX4" s="373"/>
      <c r="GY4" s="38"/>
      <c r="GZ4" s="38"/>
      <c r="HA4" s="38"/>
      <c r="HB4" s="39" t="s">
        <v>99</v>
      </c>
      <c r="HC4" s="36"/>
    </row>
    <row r="5" spans="1:214" ht="18" customHeight="1" x14ac:dyDescent="0.15">
      <c r="B5" s="32"/>
      <c r="C5" s="3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40"/>
      <c r="S5" s="40"/>
      <c r="T5" s="40"/>
      <c r="U5" s="39"/>
      <c r="V5" s="36"/>
      <c r="W5" s="32"/>
      <c r="X5" s="3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40"/>
      <c r="AN5" s="40"/>
      <c r="AO5" s="40"/>
      <c r="AP5" s="39"/>
      <c r="AQ5" s="36"/>
      <c r="AR5" s="32"/>
      <c r="AS5" s="3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40"/>
      <c r="BI5" s="40"/>
      <c r="BJ5" s="40"/>
      <c r="BK5" s="39"/>
      <c r="BL5" s="36"/>
      <c r="BM5" s="32"/>
      <c r="BN5" s="3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40"/>
      <c r="CD5" s="40"/>
      <c r="CE5" s="40"/>
      <c r="CF5" s="39"/>
      <c r="CG5" s="36"/>
      <c r="CH5" s="32"/>
      <c r="CI5" s="3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40"/>
      <c r="CY5" s="40"/>
      <c r="CZ5" s="40"/>
      <c r="DA5" s="39"/>
      <c r="DB5" s="36"/>
      <c r="DC5" s="32"/>
      <c r="DD5" s="3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40"/>
      <c r="DT5" s="40"/>
      <c r="DU5" s="40"/>
      <c r="DV5" s="39"/>
      <c r="DW5" s="36"/>
      <c r="DX5" s="32"/>
      <c r="DY5" s="3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40"/>
      <c r="EO5" s="40"/>
      <c r="EP5" s="40"/>
      <c r="EQ5" s="39"/>
      <c r="ER5" s="36"/>
      <c r="ES5" s="32"/>
      <c r="ET5" s="3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40"/>
      <c r="FJ5" s="40"/>
      <c r="FK5" s="40"/>
      <c r="FL5" s="39"/>
      <c r="FM5" s="36"/>
      <c r="FN5" s="32"/>
      <c r="FO5" s="3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40"/>
      <c r="GE5" s="40"/>
      <c r="GF5" s="40"/>
      <c r="GG5" s="39"/>
      <c r="GH5" s="36"/>
      <c r="GI5" s="32"/>
      <c r="GJ5" s="3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40"/>
      <c r="GZ5" s="40"/>
      <c r="HA5" s="40"/>
      <c r="HB5" s="39"/>
      <c r="HC5" s="36"/>
    </row>
    <row r="6" spans="1:214" ht="35.1" customHeight="1" x14ac:dyDescent="0.15">
      <c r="B6" s="32"/>
      <c r="C6" s="33"/>
      <c r="D6" s="41" t="s">
        <v>51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42"/>
      <c r="Q6" s="42"/>
      <c r="R6" s="42"/>
      <c r="S6" s="42"/>
      <c r="T6" s="42"/>
      <c r="U6" s="43"/>
      <c r="V6" s="36"/>
      <c r="W6" s="32"/>
      <c r="X6" s="33"/>
      <c r="Y6" s="41" t="s">
        <v>51</v>
      </c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42"/>
      <c r="AL6" s="42"/>
      <c r="AM6" s="42"/>
      <c r="AN6" s="42"/>
      <c r="AO6" s="42"/>
      <c r="AP6" s="43"/>
      <c r="AQ6" s="36"/>
      <c r="AR6" s="32"/>
      <c r="AS6" s="33"/>
      <c r="AT6" s="41" t="s">
        <v>51</v>
      </c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42"/>
      <c r="BG6" s="42"/>
      <c r="BH6" s="42"/>
      <c r="BI6" s="42"/>
      <c r="BJ6" s="42"/>
      <c r="BK6" s="43"/>
      <c r="BL6" s="36"/>
      <c r="BM6" s="32"/>
      <c r="BN6" s="33"/>
      <c r="BO6" s="41" t="s">
        <v>51</v>
      </c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42"/>
      <c r="CB6" s="42"/>
      <c r="CC6" s="42"/>
      <c r="CD6" s="42"/>
      <c r="CE6" s="42"/>
      <c r="CF6" s="43"/>
      <c r="CG6" s="36"/>
      <c r="CH6" s="32"/>
      <c r="CI6" s="33"/>
      <c r="CJ6" s="41" t="s">
        <v>51</v>
      </c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42"/>
      <c r="CW6" s="42"/>
      <c r="CX6" s="42"/>
      <c r="CY6" s="42"/>
      <c r="CZ6" s="42"/>
      <c r="DA6" s="43"/>
      <c r="DB6" s="36"/>
      <c r="DC6" s="32"/>
      <c r="DD6" s="33"/>
      <c r="DE6" s="41" t="s">
        <v>51</v>
      </c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42"/>
      <c r="DR6" s="42"/>
      <c r="DS6" s="42"/>
      <c r="DT6" s="42"/>
      <c r="DU6" s="42"/>
      <c r="DV6" s="43"/>
      <c r="DW6" s="36"/>
      <c r="DX6" s="32"/>
      <c r="DY6" s="33"/>
      <c r="DZ6" s="41" t="s">
        <v>51</v>
      </c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42"/>
      <c r="EM6" s="42"/>
      <c r="EN6" s="42"/>
      <c r="EO6" s="42"/>
      <c r="EP6" s="42"/>
      <c r="EQ6" s="43"/>
      <c r="ER6" s="36"/>
      <c r="ES6" s="32"/>
      <c r="ET6" s="33"/>
      <c r="EU6" s="41" t="s">
        <v>51</v>
      </c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42"/>
      <c r="FH6" s="42"/>
      <c r="FI6" s="42"/>
      <c r="FJ6" s="42"/>
      <c r="FK6" s="42"/>
      <c r="FL6" s="43"/>
      <c r="FM6" s="36"/>
      <c r="FN6" s="32"/>
      <c r="FO6" s="33"/>
      <c r="FP6" s="41" t="s">
        <v>51</v>
      </c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42"/>
      <c r="GC6" s="42"/>
      <c r="GD6" s="42"/>
      <c r="GE6" s="42"/>
      <c r="GF6" s="42"/>
      <c r="GG6" s="43"/>
      <c r="GH6" s="36"/>
      <c r="GI6" s="32"/>
      <c r="GJ6" s="33"/>
      <c r="GK6" s="41" t="s">
        <v>51</v>
      </c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42"/>
      <c r="GX6" s="42"/>
      <c r="GY6" s="42"/>
      <c r="GZ6" s="42"/>
      <c r="HA6" s="42"/>
      <c r="HB6" s="43"/>
      <c r="HC6" s="36"/>
    </row>
    <row r="7" spans="1:214" ht="15" customHeight="1" thickBot="1" x14ac:dyDescent="0.2">
      <c r="B7" s="32"/>
      <c r="C7" s="44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3"/>
      <c r="V7" s="36"/>
      <c r="W7" s="32"/>
      <c r="X7" s="44"/>
      <c r="Y7" s="43"/>
      <c r="Z7" s="43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/>
      <c r="AQ7" s="36"/>
      <c r="AR7" s="32"/>
      <c r="AS7" s="44"/>
      <c r="AT7" s="43"/>
      <c r="AU7" s="43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3"/>
      <c r="BL7" s="36"/>
      <c r="BM7" s="32"/>
      <c r="BN7" s="44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3"/>
      <c r="CG7" s="36"/>
      <c r="CH7" s="32"/>
      <c r="CI7" s="44"/>
      <c r="CJ7" s="43"/>
      <c r="CK7" s="43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3"/>
      <c r="DB7" s="36"/>
      <c r="DC7" s="32"/>
      <c r="DD7" s="44"/>
      <c r="DE7" s="43"/>
      <c r="DF7" s="43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3"/>
      <c r="DW7" s="36"/>
      <c r="DX7" s="32"/>
      <c r="DY7" s="44"/>
      <c r="DZ7" s="43"/>
      <c r="EA7" s="43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3"/>
      <c r="ER7" s="36"/>
      <c r="ES7" s="32"/>
      <c r="ET7" s="44"/>
      <c r="EU7" s="43"/>
      <c r="EV7" s="43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3"/>
      <c r="FM7" s="36"/>
      <c r="FN7" s="32"/>
      <c r="FO7" s="44"/>
      <c r="FP7" s="43"/>
      <c r="FQ7" s="43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3"/>
      <c r="GH7" s="36"/>
      <c r="GI7" s="32"/>
      <c r="GJ7" s="44"/>
      <c r="GK7" s="43"/>
      <c r="GL7" s="43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3"/>
      <c r="HC7" s="36"/>
    </row>
    <row r="8" spans="1:214" s="45" customFormat="1" ht="20.100000000000001" customHeight="1" thickTop="1" x14ac:dyDescent="0.15">
      <c r="B8" s="46"/>
      <c r="C8" s="375" t="s">
        <v>32</v>
      </c>
      <c r="D8" s="378" t="s">
        <v>134</v>
      </c>
      <c r="E8" s="381" t="s">
        <v>33</v>
      </c>
      <c r="F8" s="47" t="s">
        <v>35</v>
      </c>
      <c r="G8" s="48" t="s">
        <v>35</v>
      </c>
      <c r="H8" s="48" t="s">
        <v>35</v>
      </c>
      <c r="I8" s="48" t="s">
        <v>35</v>
      </c>
      <c r="J8" s="48" t="s">
        <v>35</v>
      </c>
      <c r="K8" s="48" t="s">
        <v>35</v>
      </c>
      <c r="L8" s="48" t="s">
        <v>35</v>
      </c>
      <c r="M8" s="48" t="s">
        <v>35</v>
      </c>
      <c r="N8" s="48" t="s">
        <v>35</v>
      </c>
      <c r="O8" s="48" t="s">
        <v>35</v>
      </c>
      <c r="P8" s="48" t="s">
        <v>35</v>
      </c>
      <c r="Q8" s="48" t="s">
        <v>35</v>
      </c>
      <c r="R8" s="48" t="s">
        <v>35</v>
      </c>
      <c r="S8" s="48" t="s">
        <v>35</v>
      </c>
      <c r="T8" s="49" t="s">
        <v>35</v>
      </c>
      <c r="U8" s="384" t="s">
        <v>52</v>
      </c>
      <c r="V8" s="50"/>
      <c r="W8" s="46"/>
      <c r="X8" s="375" t="s">
        <v>32</v>
      </c>
      <c r="Y8" s="378" t="s">
        <v>107</v>
      </c>
      <c r="Z8" s="381" t="s">
        <v>33</v>
      </c>
      <c r="AA8" s="47" t="s">
        <v>35</v>
      </c>
      <c r="AB8" s="48" t="s">
        <v>35</v>
      </c>
      <c r="AC8" s="48" t="s">
        <v>35</v>
      </c>
      <c r="AD8" s="48" t="s">
        <v>35</v>
      </c>
      <c r="AE8" s="48" t="s">
        <v>35</v>
      </c>
      <c r="AF8" s="48" t="s">
        <v>35</v>
      </c>
      <c r="AG8" s="48" t="s">
        <v>35</v>
      </c>
      <c r="AH8" s="48" t="s">
        <v>35</v>
      </c>
      <c r="AI8" s="48" t="s">
        <v>35</v>
      </c>
      <c r="AJ8" s="48" t="s">
        <v>35</v>
      </c>
      <c r="AK8" s="48" t="s">
        <v>35</v>
      </c>
      <c r="AL8" s="48" t="s">
        <v>35</v>
      </c>
      <c r="AM8" s="48" t="s">
        <v>35</v>
      </c>
      <c r="AN8" s="48" t="s">
        <v>35</v>
      </c>
      <c r="AO8" s="49" t="s">
        <v>35</v>
      </c>
      <c r="AP8" s="384" t="s">
        <v>52</v>
      </c>
      <c r="AQ8" s="50"/>
      <c r="AR8" s="46"/>
      <c r="AS8" s="375" t="s">
        <v>32</v>
      </c>
      <c r="AT8" s="378" t="s">
        <v>107</v>
      </c>
      <c r="AU8" s="381" t="s">
        <v>33</v>
      </c>
      <c r="AV8" s="47" t="s">
        <v>35</v>
      </c>
      <c r="AW8" s="48" t="s">
        <v>35</v>
      </c>
      <c r="AX8" s="48" t="s">
        <v>35</v>
      </c>
      <c r="AY8" s="48" t="s">
        <v>35</v>
      </c>
      <c r="AZ8" s="48" t="s">
        <v>35</v>
      </c>
      <c r="BA8" s="48" t="s">
        <v>35</v>
      </c>
      <c r="BB8" s="48" t="s">
        <v>35</v>
      </c>
      <c r="BC8" s="48" t="s">
        <v>35</v>
      </c>
      <c r="BD8" s="48" t="s">
        <v>35</v>
      </c>
      <c r="BE8" s="48" t="s">
        <v>35</v>
      </c>
      <c r="BF8" s="48" t="s">
        <v>35</v>
      </c>
      <c r="BG8" s="48" t="s">
        <v>35</v>
      </c>
      <c r="BH8" s="48" t="s">
        <v>35</v>
      </c>
      <c r="BI8" s="48" t="s">
        <v>35</v>
      </c>
      <c r="BJ8" s="49" t="s">
        <v>35</v>
      </c>
      <c r="BK8" s="384" t="s">
        <v>52</v>
      </c>
      <c r="BL8" s="50"/>
      <c r="BM8" s="46"/>
      <c r="BN8" s="375" t="s">
        <v>32</v>
      </c>
      <c r="BO8" s="378" t="s">
        <v>107</v>
      </c>
      <c r="BP8" s="381" t="s">
        <v>33</v>
      </c>
      <c r="BQ8" s="47" t="s">
        <v>35</v>
      </c>
      <c r="BR8" s="48" t="s">
        <v>35</v>
      </c>
      <c r="BS8" s="48" t="s">
        <v>35</v>
      </c>
      <c r="BT8" s="48" t="s">
        <v>35</v>
      </c>
      <c r="BU8" s="48" t="s">
        <v>35</v>
      </c>
      <c r="BV8" s="48" t="s">
        <v>35</v>
      </c>
      <c r="BW8" s="48" t="s">
        <v>35</v>
      </c>
      <c r="BX8" s="48" t="s">
        <v>35</v>
      </c>
      <c r="BY8" s="48" t="s">
        <v>35</v>
      </c>
      <c r="BZ8" s="48" t="s">
        <v>35</v>
      </c>
      <c r="CA8" s="48" t="s">
        <v>35</v>
      </c>
      <c r="CB8" s="48" t="s">
        <v>35</v>
      </c>
      <c r="CC8" s="48" t="s">
        <v>35</v>
      </c>
      <c r="CD8" s="48" t="s">
        <v>35</v>
      </c>
      <c r="CE8" s="49" t="s">
        <v>35</v>
      </c>
      <c r="CF8" s="384" t="s">
        <v>52</v>
      </c>
      <c r="CG8" s="50"/>
      <c r="CH8" s="46"/>
      <c r="CI8" s="375" t="s">
        <v>32</v>
      </c>
      <c r="CJ8" s="378" t="s">
        <v>107</v>
      </c>
      <c r="CK8" s="381" t="s">
        <v>33</v>
      </c>
      <c r="CL8" s="47" t="s">
        <v>35</v>
      </c>
      <c r="CM8" s="48" t="s">
        <v>35</v>
      </c>
      <c r="CN8" s="48" t="s">
        <v>35</v>
      </c>
      <c r="CO8" s="48" t="s">
        <v>35</v>
      </c>
      <c r="CP8" s="48" t="s">
        <v>35</v>
      </c>
      <c r="CQ8" s="48" t="s">
        <v>35</v>
      </c>
      <c r="CR8" s="48" t="s">
        <v>35</v>
      </c>
      <c r="CS8" s="48" t="s">
        <v>35</v>
      </c>
      <c r="CT8" s="48" t="s">
        <v>35</v>
      </c>
      <c r="CU8" s="48" t="s">
        <v>35</v>
      </c>
      <c r="CV8" s="48" t="s">
        <v>35</v>
      </c>
      <c r="CW8" s="48" t="s">
        <v>35</v>
      </c>
      <c r="CX8" s="48" t="s">
        <v>35</v>
      </c>
      <c r="CY8" s="48" t="s">
        <v>35</v>
      </c>
      <c r="CZ8" s="49" t="s">
        <v>35</v>
      </c>
      <c r="DA8" s="384" t="s">
        <v>52</v>
      </c>
      <c r="DB8" s="50"/>
      <c r="DC8" s="46"/>
      <c r="DD8" s="375" t="s">
        <v>32</v>
      </c>
      <c r="DE8" s="378" t="s">
        <v>107</v>
      </c>
      <c r="DF8" s="381" t="s">
        <v>33</v>
      </c>
      <c r="DG8" s="47" t="s">
        <v>35</v>
      </c>
      <c r="DH8" s="48" t="s">
        <v>35</v>
      </c>
      <c r="DI8" s="48" t="s">
        <v>35</v>
      </c>
      <c r="DJ8" s="48" t="s">
        <v>35</v>
      </c>
      <c r="DK8" s="48" t="s">
        <v>35</v>
      </c>
      <c r="DL8" s="48" t="s">
        <v>35</v>
      </c>
      <c r="DM8" s="48" t="s">
        <v>35</v>
      </c>
      <c r="DN8" s="48" t="s">
        <v>35</v>
      </c>
      <c r="DO8" s="48" t="s">
        <v>35</v>
      </c>
      <c r="DP8" s="48" t="s">
        <v>35</v>
      </c>
      <c r="DQ8" s="48" t="s">
        <v>35</v>
      </c>
      <c r="DR8" s="48" t="s">
        <v>35</v>
      </c>
      <c r="DS8" s="48" t="s">
        <v>35</v>
      </c>
      <c r="DT8" s="48" t="s">
        <v>35</v>
      </c>
      <c r="DU8" s="49" t="s">
        <v>35</v>
      </c>
      <c r="DV8" s="384" t="s">
        <v>52</v>
      </c>
      <c r="DW8" s="50"/>
      <c r="DX8" s="46"/>
      <c r="DY8" s="375" t="s">
        <v>32</v>
      </c>
      <c r="DZ8" s="378" t="s">
        <v>107</v>
      </c>
      <c r="EA8" s="381" t="s">
        <v>33</v>
      </c>
      <c r="EB8" s="47" t="s">
        <v>35</v>
      </c>
      <c r="EC8" s="48" t="s">
        <v>35</v>
      </c>
      <c r="ED8" s="48" t="s">
        <v>35</v>
      </c>
      <c r="EE8" s="48" t="s">
        <v>35</v>
      </c>
      <c r="EF8" s="48" t="s">
        <v>35</v>
      </c>
      <c r="EG8" s="48" t="s">
        <v>35</v>
      </c>
      <c r="EH8" s="48" t="s">
        <v>35</v>
      </c>
      <c r="EI8" s="48" t="s">
        <v>35</v>
      </c>
      <c r="EJ8" s="48" t="s">
        <v>35</v>
      </c>
      <c r="EK8" s="48" t="s">
        <v>35</v>
      </c>
      <c r="EL8" s="48" t="s">
        <v>35</v>
      </c>
      <c r="EM8" s="48" t="s">
        <v>35</v>
      </c>
      <c r="EN8" s="48" t="s">
        <v>35</v>
      </c>
      <c r="EO8" s="48" t="s">
        <v>35</v>
      </c>
      <c r="EP8" s="49" t="s">
        <v>35</v>
      </c>
      <c r="EQ8" s="384" t="s">
        <v>52</v>
      </c>
      <c r="ER8" s="50"/>
      <c r="ES8" s="46"/>
      <c r="ET8" s="375" t="s">
        <v>32</v>
      </c>
      <c r="EU8" s="378" t="s">
        <v>107</v>
      </c>
      <c r="EV8" s="381" t="s">
        <v>33</v>
      </c>
      <c r="EW8" s="47" t="s">
        <v>35</v>
      </c>
      <c r="EX8" s="48" t="s">
        <v>35</v>
      </c>
      <c r="EY8" s="48" t="s">
        <v>35</v>
      </c>
      <c r="EZ8" s="48" t="s">
        <v>35</v>
      </c>
      <c r="FA8" s="48" t="s">
        <v>35</v>
      </c>
      <c r="FB8" s="48" t="s">
        <v>35</v>
      </c>
      <c r="FC8" s="48" t="s">
        <v>35</v>
      </c>
      <c r="FD8" s="48" t="s">
        <v>35</v>
      </c>
      <c r="FE8" s="48" t="s">
        <v>35</v>
      </c>
      <c r="FF8" s="48" t="s">
        <v>35</v>
      </c>
      <c r="FG8" s="48" t="s">
        <v>35</v>
      </c>
      <c r="FH8" s="48" t="s">
        <v>35</v>
      </c>
      <c r="FI8" s="48" t="s">
        <v>35</v>
      </c>
      <c r="FJ8" s="48" t="s">
        <v>35</v>
      </c>
      <c r="FK8" s="49" t="s">
        <v>35</v>
      </c>
      <c r="FL8" s="384" t="s">
        <v>52</v>
      </c>
      <c r="FM8" s="50"/>
      <c r="FN8" s="46"/>
      <c r="FO8" s="375" t="s">
        <v>32</v>
      </c>
      <c r="FP8" s="378" t="s">
        <v>107</v>
      </c>
      <c r="FQ8" s="381" t="s">
        <v>33</v>
      </c>
      <c r="FR8" s="47" t="s">
        <v>35</v>
      </c>
      <c r="FS8" s="48" t="s">
        <v>35</v>
      </c>
      <c r="FT8" s="48" t="s">
        <v>35</v>
      </c>
      <c r="FU8" s="48" t="s">
        <v>35</v>
      </c>
      <c r="FV8" s="48" t="s">
        <v>35</v>
      </c>
      <c r="FW8" s="48" t="s">
        <v>35</v>
      </c>
      <c r="FX8" s="48" t="s">
        <v>35</v>
      </c>
      <c r="FY8" s="48" t="s">
        <v>35</v>
      </c>
      <c r="FZ8" s="48" t="s">
        <v>35</v>
      </c>
      <c r="GA8" s="48" t="s">
        <v>35</v>
      </c>
      <c r="GB8" s="48" t="s">
        <v>35</v>
      </c>
      <c r="GC8" s="48" t="s">
        <v>35</v>
      </c>
      <c r="GD8" s="48" t="s">
        <v>35</v>
      </c>
      <c r="GE8" s="48" t="s">
        <v>35</v>
      </c>
      <c r="GF8" s="49" t="s">
        <v>35</v>
      </c>
      <c r="GG8" s="384" t="s">
        <v>52</v>
      </c>
      <c r="GH8" s="50"/>
      <c r="GI8" s="46"/>
      <c r="GJ8" s="375" t="s">
        <v>32</v>
      </c>
      <c r="GK8" s="378" t="s">
        <v>107</v>
      </c>
      <c r="GL8" s="381" t="s">
        <v>33</v>
      </c>
      <c r="GM8" s="47" t="s">
        <v>35</v>
      </c>
      <c r="GN8" s="48" t="s">
        <v>35</v>
      </c>
      <c r="GO8" s="48" t="s">
        <v>35</v>
      </c>
      <c r="GP8" s="48" t="s">
        <v>35</v>
      </c>
      <c r="GQ8" s="48" t="s">
        <v>35</v>
      </c>
      <c r="GR8" s="48" t="s">
        <v>35</v>
      </c>
      <c r="GS8" s="48" t="s">
        <v>35</v>
      </c>
      <c r="GT8" s="48" t="s">
        <v>35</v>
      </c>
      <c r="GU8" s="48" t="s">
        <v>35</v>
      </c>
      <c r="GV8" s="48" t="s">
        <v>35</v>
      </c>
      <c r="GW8" s="48" t="s">
        <v>35</v>
      </c>
      <c r="GX8" s="48" t="s">
        <v>35</v>
      </c>
      <c r="GY8" s="48" t="s">
        <v>35</v>
      </c>
      <c r="GZ8" s="48" t="s">
        <v>35</v>
      </c>
      <c r="HA8" s="49" t="s">
        <v>35</v>
      </c>
      <c r="HB8" s="384" t="s">
        <v>52</v>
      </c>
      <c r="HC8" s="50"/>
    </row>
    <row r="9" spans="1:214" s="45" customFormat="1" ht="35.1" customHeight="1" x14ac:dyDescent="0.15">
      <c r="B9" s="46"/>
      <c r="C9" s="376"/>
      <c r="D9" s="379"/>
      <c r="E9" s="382"/>
      <c r="F9" s="105" t="str">
        <f>IF('（様式例４）出席簿・子供'!F9="","",'（様式例４）出席簿・子供'!F9)</f>
        <v/>
      </c>
      <c r="G9" s="105" t="str">
        <f>IF('（様式例４）出席簿・子供'!G9="","",'（様式例４）出席簿・子供'!G9)</f>
        <v/>
      </c>
      <c r="H9" s="105" t="str">
        <f>IF('（様式例４）出席簿・子供'!H9="","",'（様式例４）出席簿・子供'!H9)</f>
        <v/>
      </c>
      <c r="I9" s="105" t="str">
        <f>IF('（様式例４）出席簿・子供'!I9="","",'（様式例４）出席簿・子供'!I9)</f>
        <v/>
      </c>
      <c r="J9" s="105" t="str">
        <f>IF('（様式例４）出席簿・子供'!J9="","",'（様式例４）出席簿・子供'!J9)</f>
        <v/>
      </c>
      <c r="K9" s="105" t="str">
        <f>IF('（様式例４）出席簿・子供'!K9="","",'（様式例４）出席簿・子供'!K9)</f>
        <v/>
      </c>
      <c r="L9" s="105" t="str">
        <f>IF('（様式例４）出席簿・子供'!L9="","",'（様式例４）出席簿・子供'!L9)</f>
        <v/>
      </c>
      <c r="M9" s="105" t="str">
        <f>IF('（様式例４）出席簿・子供'!M9="","",'（様式例４）出席簿・子供'!M9)</f>
        <v/>
      </c>
      <c r="N9" s="105" t="str">
        <f>IF('（様式例４）出席簿・子供'!N9="","",'（様式例４）出席簿・子供'!N9)</f>
        <v/>
      </c>
      <c r="O9" s="106" t="str">
        <f>IF('（様式例４）出席簿・子供'!O9="","",'（様式例４）出席簿・子供'!O9)</f>
        <v/>
      </c>
      <c r="P9" s="106" t="str">
        <f>IF('（様式例４）出席簿・子供'!P9="","",'（様式例４）出席簿・子供'!P9)</f>
        <v/>
      </c>
      <c r="Q9" s="106" t="str">
        <f>IF('（様式例４）出席簿・子供'!Q9="","",'（様式例４）出席簿・子供'!Q9)</f>
        <v/>
      </c>
      <c r="R9" s="106" t="str">
        <f>IF('（様式例４）出席簿・子供'!R9="","",'（様式例４）出席簿・子供'!R9)</f>
        <v/>
      </c>
      <c r="S9" s="106" t="str">
        <f>IF('（様式例４）出席簿・子供'!S9="","",'（様式例４）出席簿・子供'!S9)</f>
        <v/>
      </c>
      <c r="T9" s="106" t="str">
        <f>IF('（様式例４）出席簿・子供'!T9="","",'（様式例４）出席簿・子供'!T9)</f>
        <v/>
      </c>
      <c r="U9" s="385"/>
      <c r="V9" s="50"/>
      <c r="W9" s="46"/>
      <c r="X9" s="376"/>
      <c r="Y9" s="379"/>
      <c r="Z9" s="382"/>
      <c r="AA9" s="105" t="str">
        <f>IF('（様式例４）出席簿・子供'!AA9="","",'（様式例４）出席簿・子供'!AA9)</f>
        <v/>
      </c>
      <c r="AB9" s="105" t="str">
        <f>IF('（様式例４）出席簿・子供'!AB9="","",'（様式例４）出席簿・子供'!AB9)</f>
        <v/>
      </c>
      <c r="AC9" s="105" t="str">
        <f>IF('（様式例４）出席簿・子供'!AC9="","",'（様式例４）出席簿・子供'!AC9)</f>
        <v/>
      </c>
      <c r="AD9" s="105" t="str">
        <f>IF('（様式例４）出席簿・子供'!AD9="","",'（様式例４）出席簿・子供'!AD9)</f>
        <v/>
      </c>
      <c r="AE9" s="105" t="str">
        <f>IF('（様式例４）出席簿・子供'!AE9="","",'（様式例４）出席簿・子供'!AE9)</f>
        <v/>
      </c>
      <c r="AF9" s="105" t="str">
        <f>IF('（様式例４）出席簿・子供'!AF9="","",'（様式例４）出席簿・子供'!AF9)</f>
        <v/>
      </c>
      <c r="AG9" s="105" t="str">
        <f>IF('（様式例４）出席簿・子供'!AG9="","",'（様式例４）出席簿・子供'!AG9)</f>
        <v/>
      </c>
      <c r="AH9" s="105" t="str">
        <f>IF('（様式例４）出席簿・子供'!AH9="","",'（様式例４）出席簿・子供'!AH9)</f>
        <v/>
      </c>
      <c r="AI9" s="105" t="str">
        <f>IF('（様式例４）出席簿・子供'!AI9="","",'（様式例４）出席簿・子供'!AI9)</f>
        <v/>
      </c>
      <c r="AJ9" s="106" t="str">
        <f>IF('（様式例４）出席簿・子供'!AJ9="","",'（様式例４）出席簿・子供'!AJ9)</f>
        <v/>
      </c>
      <c r="AK9" s="106" t="str">
        <f>IF('（様式例４）出席簿・子供'!AK9="","",'（様式例４）出席簿・子供'!AK9)</f>
        <v/>
      </c>
      <c r="AL9" s="106" t="str">
        <f>IF('（様式例４）出席簿・子供'!AL9="","",'（様式例４）出席簿・子供'!AL9)</f>
        <v/>
      </c>
      <c r="AM9" s="106" t="str">
        <f>IF('（様式例４）出席簿・子供'!AM9="","",'（様式例４）出席簿・子供'!AM9)</f>
        <v/>
      </c>
      <c r="AN9" s="106" t="str">
        <f>IF('（様式例４）出席簿・子供'!AN9="","",'（様式例４）出席簿・子供'!AN9)</f>
        <v/>
      </c>
      <c r="AO9" s="106" t="str">
        <f>IF('（様式例４）出席簿・子供'!AO9="","",'（様式例４）出席簿・子供'!AO9)</f>
        <v/>
      </c>
      <c r="AP9" s="385"/>
      <c r="AQ9" s="50"/>
      <c r="AR9" s="46"/>
      <c r="AS9" s="376"/>
      <c r="AT9" s="379"/>
      <c r="AU9" s="382"/>
      <c r="AV9" s="105" t="str">
        <f>IF('（様式例４）出席簿・子供'!AV9="","",'（様式例４）出席簿・子供'!AV9)</f>
        <v/>
      </c>
      <c r="AW9" s="105" t="str">
        <f>IF('（様式例４）出席簿・子供'!AW9="","",'（様式例４）出席簿・子供'!AW9)</f>
        <v/>
      </c>
      <c r="AX9" s="105" t="str">
        <f>IF('（様式例４）出席簿・子供'!AX9="","",'（様式例４）出席簿・子供'!AX9)</f>
        <v/>
      </c>
      <c r="AY9" s="105" t="str">
        <f>IF('（様式例４）出席簿・子供'!AY9="","",'（様式例４）出席簿・子供'!AY9)</f>
        <v/>
      </c>
      <c r="AZ9" s="105" t="str">
        <f>IF('（様式例４）出席簿・子供'!AZ9="","",'（様式例４）出席簿・子供'!AZ9)</f>
        <v/>
      </c>
      <c r="BA9" s="105" t="str">
        <f>IF('（様式例４）出席簿・子供'!BA9="","",'（様式例４）出席簿・子供'!BA9)</f>
        <v/>
      </c>
      <c r="BB9" s="105" t="str">
        <f>IF('（様式例４）出席簿・子供'!BB9="","",'（様式例４）出席簿・子供'!BB9)</f>
        <v/>
      </c>
      <c r="BC9" s="105" t="str">
        <f>IF('（様式例４）出席簿・子供'!BC9="","",'（様式例４）出席簿・子供'!BC9)</f>
        <v/>
      </c>
      <c r="BD9" s="105" t="str">
        <f>IF('（様式例４）出席簿・子供'!BD9="","",'（様式例４）出席簿・子供'!BD9)</f>
        <v/>
      </c>
      <c r="BE9" s="106" t="str">
        <f>IF('（様式例４）出席簿・子供'!BE9="","",'（様式例４）出席簿・子供'!BE9)</f>
        <v/>
      </c>
      <c r="BF9" s="106" t="str">
        <f>IF('（様式例４）出席簿・子供'!BF9="","",'（様式例４）出席簿・子供'!BF9)</f>
        <v/>
      </c>
      <c r="BG9" s="106" t="str">
        <f>IF('（様式例４）出席簿・子供'!BG9="","",'（様式例４）出席簿・子供'!BG9)</f>
        <v/>
      </c>
      <c r="BH9" s="106" t="str">
        <f>IF('（様式例４）出席簿・子供'!BH9="","",'（様式例４）出席簿・子供'!BH9)</f>
        <v/>
      </c>
      <c r="BI9" s="106" t="str">
        <f>IF('（様式例４）出席簿・子供'!BI9="","",'（様式例４）出席簿・子供'!BI9)</f>
        <v/>
      </c>
      <c r="BJ9" s="106" t="str">
        <f>IF('（様式例４）出席簿・子供'!BJ9="","",'（様式例４）出席簿・子供'!BJ9)</f>
        <v/>
      </c>
      <c r="BK9" s="385"/>
      <c r="BL9" s="50"/>
      <c r="BM9" s="46"/>
      <c r="BN9" s="376"/>
      <c r="BO9" s="379"/>
      <c r="BP9" s="382"/>
      <c r="BQ9" s="105" t="str">
        <f>IF('（様式例４）出席簿・子供'!BQ9="","",'（様式例４）出席簿・子供'!BQ9)</f>
        <v/>
      </c>
      <c r="BR9" s="105" t="str">
        <f>IF('（様式例４）出席簿・子供'!BR9="","",'（様式例４）出席簿・子供'!BR9)</f>
        <v/>
      </c>
      <c r="BS9" s="105" t="str">
        <f>IF('（様式例４）出席簿・子供'!BS9="","",'（様式例４）出席簿・子供'!BS9)</f>
        <v/>
      </c>
      <c r="BT9" s="105" t="str">
        <f>IF('（様式例４）出席簿・子供'!BT9="","",'（様式例４）出席簿・子供'!BT9)</f>
        <v/>
      </c>
      <c r="BU9" s="105" t="str">
        <f>IF('（様式例４）出席簿・子供'!BU9="","",'（様式例４）出席簿・子供'!BU9)</f>
        <v/>
      </c>
      <c r="BV9" s="105" t="str">
        <f>IF('（様式例４）出席簿・子供'!BV9="","",'（様式例４）出席簿・子供'!BV9)</f>
        <v/>
      </c>
      <c r="BW9" s="105" t="str">
        <f>IF('（様式例４）出席簿・子供'!BW9="","",'（様式例４）出席簿・子供'!BW9)</f>
        <v/>
      </c>
      <c r="BX9" s="105" t="str">
        <f>IF('（様式例４）出席簿・子供'!BX9="","",'（様式例４）出席簿・子供'!BX9)</f>
        <v/>
      </c>
      <c r="BY9" s="105" t="str">
        <f>IF('（様式例４）出席簿・子供'!BY9="","",'（様式例４）出席簿・子供'!BY9)</f>
        <v/>
      </c>
      <c r="BZ9" s="106" t="str">
        <f>IF('（様式例４）出席簿・子供'!BZ9="","",'（様式例４）出席簿・子供'!BZ9)</f>
        <v/>
      </c>
      <c r="CA9" s="106" t="str">
        <f>IF('（様式例４）出席簿・子供'!CA9="","",'（様式例４）出席簿・子供'!CA9)</f>
        <v/>
      </c>
      <c r="CB9" s="106" t="str">
        <f>IF('（様式例４）出席簿・子供'!CB9="","",'（様式例４）出席簿・子供'!CB9)</f>
        <v/>
      </c>
      <c r="CC9" s="106" t="str">
        <f>IF('（様式例４）出席簿・子供'!CC9="","",'（様式例４）出席簿・子供'!CC9)</f>
        <v/>
      </c>
      <c r="CD9" s="106" t="str">
        <f>IF('（様式例４）出席簿・子供'!CD9="","",'（様式例４）出席簿・子供'!CD9)</f>
        <v/>
      </c>
      <c r="CE9" s="106" t="str">
        <f>IF('（様式例４）出席簿・子供'!CE9="","",'（様式例４）出席簿・子供'!CE9)</f>
        <v/>
      </c>
      <c r="CF9" s="385"/>
      <c r="CG9" s="50"/>
      <c r="CH9" s="46"/>
      <c r="CI9" s="376"/>
      <c r="CJ9" s="379"/>
      <c r="CK9" s="382"/>
      <c r="CL9" s="105" t="str">
        <f>IF('（様式例４）出席簿・子供'!CL9="","",'（様式例４）出席簿・子供'!CL9)</f>
        <v/>
      </c>
      <c r="CM9" s="105" t="str">
        <f>IF('（様式例４）出席簿・子供'!CM9="","",'（様式例４）出席簿・子供'!CM9)</f>
        <v/>
      </c>
      <c r="CN9" s="105" t="str">
        <f>IF('（様式例４）出席簿・子供'!CN9="","",'（様式例４）出席簿・子供'!CN9)</f>
        <v/>
      </c>
      <c r="CO9" s="105" t="str">
        <f>IF('（様式例４）出席簿・子供'!CO9="","",'（様式例４）出席簿・子供'!CO9)</f>
        <v/>
      </c>
      <c r="CP9" s="105" t="str">
        <f>IF('（様式例４）出席簿・子供'!CP9="","",'（様式例４）出席簿・子供'!CP9)</f>
        <v/>
      </c>
      <c r="CQ9" s="105" t="str">
        <f>IF('（様式例４）出席簿・子供'!CQ9="","",'（様式例４）出席簿・子供'!CQ9)</f>
        <v/>
      </c>
      <c r="CR9" s="105" t="str">
        <f>IF('（様式例４）出席簿・子供'!CR9="","",'（様式例４）出席簿・子供'!CR9)</f>
        <v/>
      </c>
      <c r="CS9" s="105" t="str">
        <f>IF('（様式例４）出席簿・子供'!CS9="","",'（様式例４）出席簿・子供'!CS9)</f>
        <v/>
      </c>
      <c r="CT9" s="105" t="str">
        <f>IF('（様式例４）出席簿・子供'!CT9="","",'（様式例４）出席簿・子供'!CT9)</f>
        <v/>
      </c>
      <c r="CU9" s="106" t="str">
        <f>IF('（様式例４）出席簿・子供'!CU9="","",'（様式例４）出席簿・子供'!CU9)</f>
        <v/>
      </c>
      <c r="CV9" s="106" t="str">
        <f>IF('（様式例４）出席簿・子供'!CV9="","",'（様式例４）出席簿・子供'!CV9)</f>
        <v/>
      </c>
      <c r="CW9" s="106" t="str">
        <f>IF('（様式例４）出席簿・子供'!CW9="","",'（様式例４）出席簿・子供'!CW9)</f>
        <v/>
      </c>
      <c r="CX9" s="106" t="str">
        <f>IF('（様式例４）出席簿・子供'!CX9="","",'（様式例４）出席簿・子供'!CX9)</f>
        <v/>
      </c>
      <c r="CY9" s="106" t="str">
        <f>IF('（様式例４）出席簿・子供'!CY9="","",'（様式例４）出席簿・子供'!CY9)</f>
        <v/>
      </c>
      <c r="CZ9" s="106" t="str">
        <f>IF('（様式例４）出席簿・子供'!CZ9="","",'（様式例４）出席簿・子供'!CZ9)</f>
        <v/>
      </c>
      <c r="DA9" s="385"/>
      <c r="DB9" s="50"/>
      <c r="DC9" s="46"/>
      <c r="DD9" s="376"/>
      <c r="DE9" s="379"/>
      <c r="DF9" s="382"/>
      <c r="DG9" s="105" t="str">
        <f>IF('（様式例４）出席簿・子供'!DG9="","",'（様式例４）出席簿・子供'!DG9)</f>
        <v/>
      </c>
      <c r="DH9" s="105" t="str">
        <f>IF('（様式例４）出席簿・子供'!DH9="","",'（様式例４）出席簿・子供'!DH9)</f>
        <v/>
      </c>
      <c r="DI9" s="105" t="str">
        <f>IF('（様式例４）出席簿・子供'!DI9="","",'（様式例４）出席簿・子供'!DI9)</f>
        <v/>
      </c>
      <c r="DJ9" s="105" t="str">
        <f>IF('（様式例４）出席簿・子供'!DJ9="","",'（様式例４）出席簿・子供'!DJ9)</f>
        <v/>
      </c>
      <c r="DK9" s="105" t="str">
        <f>IF('（様式例４）出席簿・子供'!DK9="","",'（様式例４）出席簿・子供'!DK9)</f>
        <v/>
      </c>
      <c r="DL9" s="105" t="str">
        <f>IF('（様式例４）出席簿・子供'!DL9="","",'（様式例４）出席簿・子供'!DL9)</f>
        <v/>
      </c>
      <c r="DM9" s="105" t="str">
        <f>IF('（様式例４）出席簿・子供'!DM9="","",'（様式例４）出席簿・子供'!DM9)</f>
        <v/>
      </c>
      <c r="DN9" s="105" t="str">
        <f>IF('（様式例４）出席簿・子供'!DN9="","",'（様式例４）出席簿・子供'!DN9)</f>
        <v/>
      </c>
      <c r="DO9" s="105" t="str">
        <f>IF('（様式例４）出席簿・子供'!DO9="","",'（様式例４）出席簿・子供'!DO9)</f>
        <v/>
      </c>
      <c r="DP9" s="106" t="str">
        <f>IF('（様式例４）出席簿・子供'!DP9="","",'（様式例４）出席簿・子供'!DP9)</f>
        <v/>
      </c>
      <c r="DQ9" s="106" t="str">
        <f>IF('（様式例４）出席簿・子供'!DQ9="","",'（様式例４）出席簿・子供'!DQ9)</f>
        <v/>
      </c>
      <c r="DR9" s="106" t="str">
        <f>IF('（様式例４）出席簿・子供'!DR9="","",'（様式例４）出席簿・子供'!DR9)</f>
        <v/>
      </c>
      <c r="DS9" s="106" t="str">
        <f>IF('（様式例４）出席簿・子供'!DS9="","",'（様式例４）出席簿・子供'!DS9)</f>
        <v/>
      </c>
      <c r="DT9" s="106" t="str">
        <f>IF('（様式例４）出席簿・子供'!DT9="","",'（様式例４）出席簿・子供'!DT9)</f>
        <v/>
      </c>
      <c r="DU9" s="106" t="str">
        <f>IF('（様式例４）出席簿・子供'!DU9="","",'（様式例４）出席簿・子供'!DU9)</f>
        <v/>
      </c>
      <c r="DV9" s="385"/>
      <c r="DW9" s="50"/>
      <c r="DX9" s="46"/>
      <c r="DY9" s="376"/>
      <c r="DZ9" s="379"/>
      <c r="EA9" s="382"/>
      <c r="EB9" s="105" t="str">
        <f>IF('（様式例４）出席簿・子供'!EB9="","",'（様式例４）出席簿・子供'!EB9)</f>
        <v/>
      </c>
      <c r="EC9" s="105" t="str">
        <f>IF('（様式例４）出席簿・子供'!EC9="","",'（様式例４）出席簿・子供'!EC9)</f>
        <v/>
      </c>
      <c r="ED9" s="105" t="str">
        <f>IF('（様式例４）出席簿・子供'!ED9="","",'（様式例４）出席簿・子供'!ED9)</f>
        <v/>
      </c>
      <c r="EE9" s="105" t="str">
        <f>IF('（様式例４）出席簿・子供'!EE9="","",'（様式例４）出席簿・子供'!EE9)</f>
        <v/>
      </c>
      <c r="EF9" s="105" t="str">
        <f>IF('（様式例４）出席簿・子供'!EF9="","",'（様式例４）出席簿・子供'!EF9)</f>
        <v/>
      </c>
      <c r="EG9" s="105" t="str">
        <f>IF('（様式例４）出席簿・子供'!EG9="","",'（様式例４）出席簿・子供'!EG9)</f>
        <v/>
      </c>
      <c r="EH9" s="105" t="str">
        <f>IF('（様式例４）出席簿・子供'!EH9="","",'（様式例４）出席簿・子供'!EH9)</f>
        <v/>
      </c>
      <c r="EI9" s="105" t="str">
        <f>IF('（様式例４）出席簿・子供'!EI9="","",'（様式例４）出席簿・子供'!EI9)</f>
        <v/>
      </c>
      <c r="EJ9" s="105" t="str">
        <f>IF('（様式例４）出席簿・子供'!EJ9="","",'（様式例４）出席簿・子供'!EJ9)</f>
        <v/>
      </c>
      <c r="EK9" s="106" t="str">
        <f>IF('（様式例４）出席簿・子供'!EK9="","",'（様式例４）出席簿・子供'!EK9)</f>
        <v/>
      </c>
      <c r="EL9" s="106" t="str">
        <f>IF('（様式例４）出席簿・子供'!EL9="","",'（様式例４）出席簿・子供'!EL9)</f>
        <v/>
      </c>
      <c r="EM9" s="106" t="str">
        <f>IF('（様式例４）出席簿・子供'!EM9="","",'（様式例４）出席簿・子供'!EM9)</f>
        <v/>
      </c>
      <c r="EN9" s="106" t="str">
        <f>IF('（様式例４）出席簿・子供'!EN9="","",'（様式例４）出席簿・子供'!EN9)</f>
        <v/>
      </c>
      <c r="EO9" s="106" t="str">
        <f>IF('（様式例４）出席簿・子供'!EO9="","",'（様式例４）出席簿・子供'!EO9)</f>
        <v/>
      </c>
      <c r="EP9" s="106" t="str">
        <f>IF('（様式例４）出席簿・子供'!EP9="","",'（様式例４）出席簿・子供'!EP9)</f>
        <v/>
      </c>
      <c r="EQ9" s="385"/>
      <c r="ER9" s="50"/>
      <c r="ES9" s="46"/>
      <c r="ET9" s="376"/>
      <c r="EU9" s="379"/>
      <c r="EV9" s="382"/>
      <c r="EW9" s="105" t="str">
        <f>IF('（様式例４）出席簿・子供'!EW9="","",'（様式例４）出席簿・子供'!EW9)</f>
        <v/>
      </c>
      <c r="EX9" s="105" t="str">
        <f>IF('（様式例４）出席簿・子供'!EX9="","",'（様式例４）出席簿・子供'!EX9)</f>
        <v/>
      </c>
      <c r="EY9" s="105" t="str">
        <f>IF('（様式例４）出席簿・子供'!EY9="","",'（様式例４）出席簿・子供'!EY9)</f>
        <v/>
      </c>
      <c r="EZ9" s="105" t="str">
        <f>IF('（様式例４）出席簿・子供'!EZ9="","",'（様式例４）出席簿・子供'!EZ9)</f>
        <v/>
      </c>
      <c r="FA9" s="105" t="str">
        <f>IF('（様式例４）出席簿・子供'!FA9="","",'（様式例４）出席簿・子供'!FA9)</f>
        <v/>
      </c>
      <c r="FB9" s="105" t="str">
        <f>IF('（様式例４）出席簿・子供'!FB9="","",'（様式例４）出席簿・子供'!FB9)</f>
        <v/>
      </c>
      <c r="FC9" s="105" t="str">
        <f>IF('（様式例４）出席簿・子供'!FC9="","",'（様式例４）出席簿・子供'!FC9)</f>
        <v/>
      </c>
      <c r="FD9" s="105" t="str">
        <f>IF('（様式例４）出席簿・子供'!FD9="","",'（様式例４）出席簿・子供'!FD9)</f>
        <v/>
      </c>
      <c r="FE9" s="105" t="str">
        <f>IF('（様式例４）出席簿・子供'!FE9="","",'（様式例４）出席簿・子供'!FE9)</f>
        <v/>
      </c>
      <c r="FF9" s="106" t="str">
        <f>IF('（様式例４）出席簿・子供'!FF9="","",'（様式例４）出席簿・子供'!FF9)</f>
        <v/>
      </c>
      <c r="FG9" s="106" t="str">
        <f>IF('（様式例４）出席簿・子供'!FG9="","",'（様式例４）出席簿・子供'!FG9)</f>
        <v/>
      </c>
      <c r="FH9" s="106" t="str">
        <f>IF('（様式例４）出席簿・子供'!FH9="","",'（様式例４）出席簿・子供'!FH9)</f>
        <v/>
      </c>
      <c r="FI9" s="106" t="str">
        <f>IF('（様式例４）出席簿・子供'!FI9="","",'（様式例４）出席簿・子供'!FI9)</f>
        <v/>
      </c>
      <c r="FJ9" s="106" t="str">
        <f>IF('（様式例４）出席簿・子供'!FJ9="","",'（様式例４）出席簿・子供'!FJ9)</f>
        <v/>
      </c>
      <c r="FK9" s="106" t="str">
        <f>IF('（様式例４）出席簿・子供'!FK9="","",'（様式例４）出席簿・子供'!FK9)</f>
        <v/>
      </c>
      <c r="FL9" s="385"/>
      <c r="FM9" s="50"/>
      <c r="FN9" s="46"/>
      <c r="FO9" s="376"/>
      <c r="FP9" s="379"/>
      <c r="FQ9" s="382"/>
      <c r="FR9" s="105" t="str">
        <f>IF('（様式例４）出席簿・子供'!FR9="","",'（様式例４）出席簿・子供'!FR9)</f>
        <v/>
      </c>
      <c r="FS9" s="105" t="str">
        <f>IF('（様式例４）出席簿・子供'!FS9="","",'（様式例４）出席簿・子供'!FS9)</f>
        <v/>
      </c>
      <c r="FT9" s="105" t="str">
        <f>IF('（様式例４）出席簿・子供'!FT9="","",'（様式例４）出席簿・子供'!FT9)</f>
        <v/>
      </c>
      <c r="FU9" s="105" t="str">
        <f>IF('（様式例４）出席簿・子供'!FU9="","",'（様式例４）出席簿・子供'!FU9)</f>
        <v/>
      </c>
      <c r="FV9" s="105" t="str">
        <f>IF('（様式例４）出席簿・子供'!FV9="","",'（様式例４）出席簿・子供'!FV9)</f>
        <v/>
      </c>
      <c r="FW9" s="105" t="str">
        <f>IF('（様式例４）出席簿・子供'!FW9="","",'（様式例４）出席簿・子供'!FW9)</f>
        <v/>
      </c>
      <c r="FX9" s="105" t="str">
        <f>IF('（様式例４）出席簿・子供'!FX9="","",'（様式例４）出席簿・子供'!FX9)</f>
        <v/>
      </c>
      <c r="FY9" s="105" t="str">
        <f>IF('（様式例４）出席簿・子供'!FY9="","",'（様式例４）出席簿・子供'!FY9)</f>
        <v/>
      </c>
      <c r="FZ9" s="105" t="str">
        <f>IF('（様式例４）出席簿・子供'!FZ9="","",'（様式例４）出席簿・子供'!FZ9)</f>
        <v/>
      </c>
      <c r="GA9" s="106" t="str">
        <f>IF('（様式例４）出席簿・子供'!GA9="","",'（様式例４）出席簿・子供'!GA9)</f>
        <v/>
      </c>
      <c r="GB9" s="106" t="str">
        <f>IF('（様式例４）出席簿・子供'!GB9="","",'（様式例４）出席簿・子供'!GB9)</f>
        <v/>
      </c>
      <c r="GC9" s="106" t="str">
        <f>IF('（様式例４）出席簿・子供'!GC9="","",'（様式例４）出席簿・子供'!GC9)</f>
        <v/>
      </c>
      <c r="GD9" s="106" t="str">
        <f>IF('（様式例４）出席簿・子供'!GD9="","",'（様式例４）出席簿・子供'!GD9)</f>
        <v/>
      </c>
      <c r="GE9" s="106" t="str">
        <f>IF('（様式例４）出席簿・子供'!GE9="","",'（様式例４）出席簿・子供'!GE9)</f>
        <v/>
      </c>
      <c r="GF9" s="106" t="str">
        <f>IF('（様式例４）出席簿・子供'!GF9="","",'（様式例４）出席簿・子供'!GF9)</f>
        <v/>
      </c>
      <c r="GG9" s="385"/>
      <c r="GH9" s="50"/>
      <c r="GI9" s="46"/>
      <c r="GJ9" s="376"/>
      <c r="GK9" s="379"/>
      <c r="GL9" s="382"/>
      <c r="GM9" s="105" t="str">
        <f>IF('（様式例４）出席簿・子供'!GM9="","",'（様式例４）出席簿・子供'!GM9)</f>
        <v/>
      </c>
      <c r="GN9" s="105" t="str">
        <f>IF('（様式例４）出席簿・子供'!GN9="","",'（様式例４）出席簿・子供'!GN9)</f>
        <v/>
      </c>
      <c r="GO9" s="105" t="str">
        <f>IF('（様式例４）出席簿・子供'!GO9="","",'（様式例４）出席簿・子供'!GO9)</f>
        <v/>
      </c>
      <c r="GP9" s="105" t="str">
        <f>IF('（様式例４）出席簿・子供'!GP9="","",'（様式例４）出席簿・子供'!GP9)</f>
        <v/>
      </c>
      <c r="GQ9" s="105" t="str">
        <f>IF('（様式例４）出席簿・子供'!GQ9="","",'（様式例４）出席簿・子供'!GQ9)</f>
        <v/>
      </c>
      <c r="GR9" s="105" t="str">
        <f>IF('（様式例４）出席簿・子供'!GR9="","",'（様式例４）出席簿・子供'!GR9)</f>
        <v/>
      </c>
      <c r="GS9" s="105" t="str">
        <f>IF('（様式例４）出席簿・子供'!GS9="","",'（様式例４）出席簿・子供'!GS9)</f>
        <v/>
      </c>
      <c r="GT9" s="105" t="str">
        <f>IF('（様式例４）出席簿・子供'!GT9="","",'（様式例４）出席簿・子供'!GT9)</f>
        <v/>
      </c>
      <c r="GU9" s="105" t="str">
        <f>IF('（様式例４）出席簿・子供'!GU9="","",'（様式例４）出席簿・子供'!GU9)</f>
        <v/>
      </c>
      <c r="GV9" s="106" t="str">
        <f>IF('（様式例４）出席簿・子供'!GV9="","",'（様式例４）出席簿・子供'!GV9)</f>
        <v/>
      </c>
      <c r="GW9" s="106" t="str">
        <f>IF('（様式例４）出席簿・子供'!GW9="","",'（様式例４）出席簿・子供'!GW9)</f>
        <v/>
      </c>
      <c r="GX9" s="106" t="str">
        <f>IF('（様式例４）出席簿・子供'!GX9="","",'（様式例４）出席簿・子供'!GX9)</f>
        <v/>
      </c>
      <c r="GY9" s="106" t="str">
        <f>IF('（様式例４）出席簿・子供'!GY9="","",'（様式例４）出席簿・子供'!GY9)</f>
        <v/>
      </c>
      <c r="GZ9" s="106" t="str">
        <f>IF('（様式例４）出席簿・子供'!GZ9="","",'（様式例４）出席簿・子供'!GZ9)</f>
        <v/>
      </c>
      <c r="HA9" s="106" t="str">
        <f>IF('（様式例４）出席簿・子供'!HA9="","",'（様式例４）出席簿・子供'!HA9)</f>
        <v/>
      </c>
      <c r="HB9" s="385"/>
      <c r="HC9" s="50"/>
    </row>
    <row r="10" spans="1:214" ht="27.75" customHeight="1" thickBot="1" x14ac:dyDescent="0.2">
      <c r="B10" s="32"/>
      <c r="C10" s="376"/>
      <c r="D10" s="379"/>
      <c r="E10" s="382"/>
      <c r="F10" s="53">
        <v>1</v>
      </c>
      <c r="G10" s="54">
        <v>2</v>
      </c>
      <c r="H10" s="54">
        <v>3</v>
      </c>
      <c r="I10" s="54">
        <v>4</v>
      </c>
      <c r="J10" s="54">
        <v>5</v>
      </c>
      <c r="K10" s="54">
        <v>6</v>
      </c>
      <c r="L10" s="54">
        <v>7</v>
      </c>
      <c r="M10" s="54">
        <v>8</v>
      </c>
      <c r="N10" s="54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6">
        <v>15</v>
      </c>
      <c r="U10" s="385"/>
      <c r="V10" s="36"/>
      <c r="W10" s="32"/>
      <c r="X10" s="376"/>
      <c r="Y10" s="379"/>
      <c r="Z10" s="382"/>
      <c r="AA10" s="53">
        <v>16</v>
      </c>
      <c r="AB10" s="54">
        <v>17</v>
      </c>
      <c r="AC10" s="54">
        <v>18</v>
      </c>
      <c r="AD10" s="54">
        <v>19</v>
      </c>
      <c r="AE10" s="54">
        <v>20</v>
      </c>
      <c r="AF10" s="54">
        <v>21</v>
      </c>
      <c r="AG10" s="54">
        <v>22</v>
      </c>
      <c r="AH10" s="54">
        <v>23</v>
      </c>
      <c r="AI10" s="54">
        <v>24</v>
      </c>
      <c r="AJ10" s="54">
        <v>25</v>
      </c>
      <c r="AK10" s="54">
        <v>26</v>
      </c>
      <c r="AL10" s="54">
        <v>27</v>
      </c>
      <c r="AM10" s="54">
        <v>28</v>
      </c>
      <c r="AN10" s="54">
        <v>29</v>
      </c>
      <c r="AO10" s="54">
        <v>30</v>
      </c>
      <c r="AP10" s="385"/>
      <c r="AQ10" s="36"/>
      <c r="AR10" s="32"/>
      <c r="AS10" s="376"/>
      <c r="AT10" s="379"/>
      <c r="AU10" s="382"/>
      <c r="AV10" s="53">
        <v>31</v>
      </c>
      <c r="AW10" s="54">
        <v>32</v>
      </c>
      <c r="AX10" s="54">
        <v>33</v>
      </c>
      <c r="AY10" s="54">
        <v>34</v>
      </c>
      <c r="AZ10" s="54">
        <v>35</v>
      </c>
      <c r="BA10" s="54">
        <v>36</v>
      </c>
      <c r="BB10" s="54">
        <v>37</v>
      </c>
      <c r="BC10" s="54">
        <v>38</v>
      </c>
      <c r="BD10" s="54">
        <v>39</v>
      </c>
      <c r="BE10" s="54">
        <v>40</v>
      </c>
      <c r="BF10" s="54">
        <v>41</v>
      </c>
      <c r="BG10" s="54">
        <v>42</v>
      </c>
      <c r="BH10" s="54">
        <v>43</v>
      </c>
      <c r="BI10" s="54">
        <v>44</v>
      </c>
      <c r="BJ10" s="54">
        <v>45</v>
      </c>
      <c r="BK10" s="385"/>
      <c r="BL10" s="36"/>
      <c r="BM10" s="32"/>
      <c r="BN10" s="376"/>
      <c r="BO10" s="379"/>
      <c r="BP10" s="382"/>
      <c r="BQ10" s="53">
        <v>46</v>
      </c>
      <c r="BR10" s="54">
        <v>47</v>
      </c>
      <c r="BS10" s="54">
        <v>48</v>
      </c>
      <c r="BT10" s="54">
        <v>49</v>
      </c>
      <c r="BU10" s="54">
        <v>50</v>
      </c>
      <c r="BV10" s="54">
        <v>51</v>
      </c>
      <c r="BW10" s="54">
        <v>52</v>
      </c>
      <c r="BX10" s="54">
        <v>53</v>
      </c>
      <c r="BY10" s="54">
        <v>54</v>
      </c>
      <c r="BZ10" s="54">
        <v>55</v>
      </c>
      <c r="CA10" s="54">
        <v>56</v>
      </c>
      <c r="CB10" s="54">
        <v>57</v>
      </c>
      <c r="CC10" s="54">
        <v>58</v>
      </c>
      <c r="CD10" s="54">
        <v>59</v>
      </c>
      <c r="CE10" s="54">
        <v>60</v>
      </c>
      <c r="CF10" s="385"/>
      <c r="CG10" s="36"/>
      <c r="CH10" s="32"/>
      <c r="CI10" s="376"/>
      <c r="CJ10" s="379"/>
      <c r="CK10" s="382"/>
      <c r="CL10" s="53">
        <v>61</v>
      </c>
      <c r="CM10" s="54">
        <v>62</v>
      </c>
      <c r="CN10" s="54">
        <v>63</v>
      </c>
      <c r="CO10" s="54">
        <v>64</v>
      </c>
      <c r="CP10" s="54">
        <v>65</v>
      </c>
      <c r="CQ10" s="54">
        <v>66</v>
      </c>
      <c r="CR10" s="54">
        <v>67</v>
      </c>
      <c r="CS10" s="54">
        <v>68</v>
      </c>
      <c r="CT10" s="54">
        <v>69</v>
      </c>
      <c r="CU10" s="54">
        <v>70</v>
      </c>
      <c r="CV10" s="54">
        <v>71</v>
      </c>
      <c r="CW10" s="54">
        <v>72</v>
      </c>
      <c r="CX10" s="54">
        <v>73</v>
      </c>
      <c r="CY10" s="54">
        <v>74</v>
      </c>
      <c r="CZ10" s="54">
        <v>75</v>
      </c>
      <c r="DA10" s="385"/>
      <c r="DB10" s="36"/>
      <c r="DC10" s="32"/>
      <c r="DD10" s="376"/>
      <c r="DE10" s="379"/>
      <c r="DF10" s="382"/>
      <c r="DG10" s="53">
        <v>76</v>
      </c>
      <c r="DH10" s="54">
        <v>77</v>
      </c>
      <c r="DI10" s="54">
        <v>78</v>
      </c>
      <c r="DJ10" s="54">
        <v>79</v>
      </c>
      <c r="DK10" s="54">
        <v>80</v>
      </c>
      <c r="DL10" s="54">
        <v>81</v>
      </c>
      <c r="DM10" s="54">
        <v>82</v>
      </c>
      <c r="DN10" s="54">
        <v>83</v>
      </c>
      <c r="DO10" s="54">
        <v>84</v>
      </c>
      <c r="DP10" s="54">
        <v>85</v>
      </c>
      <c r="DQ10" s="54">
        <v>86</v>
      </c>
      <c r="DR10" s="54">
        <v>87</v>
      </c>
      <c r="DS10" s="54">
        <v>88</v>
      </c>
      <c r="DT10" s="54">
        <v>89</v>
      </c>
      <c r="DU10" s="54">
        <v>90</v>
      </c>
      <c r="DV10" s="385"/>
      <c r="DW10" s="36"/>
      <c r="DX10" s="32"/>
      <c r="DY10" s="376"/>
      <c r="DZ10" s="379"/>
      <c r="EA10" s="382"/>
      <c r="EB10" s="53">
        <v>91</v>
      </c>
      <c r="EC10" s="54">
        <v>92</v>
      </c>
      <c r="ED10" s="54">
        <v>93</v>
      </c>
      <c r="EE10" s="54">
        <v>94</v>
      </c>
      <c r="EF10" s="54">
        <v>95</v>
      </c>
      <c r="EG10" s="54">
        <v>96</v>
      </c>
      <c r="EH10" s="54">
        <v>97</v>
      </c>
      <c r="EI10" s="54">
        <v>98</v>
      </c>
      <c r="EJ10" s="54">
        <v>99</v>
      </c>
      <c r="EK10" s="54">
        <v>100</v>
      </c>
      <c r="EL10" s="54">
        <v>101</v>
      </c>
      <c r="EM10" s="54">
        <v>102</v>
      </c>
      <c r="EN10" s="54">
        <v>103</v>
      </c>
      <c r="EO10" s="54">
        <v>104</v>
      </c>
      <c r="EP10" s="54">
        <v>105</v>
      </c>
      <c r="EQ10" s="385"/>
      <c r="ER10" s="36"/>
      <c r="ES10" s="32"/>
      <c r="ET10" s="376"/>
      <c r="EU10" s="379"/>
      <c r="EV10" s="382"/>
      <c r="EW10" s="53">
        <v>106</v>
      </c>
      <c r="EX10" s="54">
        <v>107</v>
      </c>
      <c r="EY10" s="54">
        <v>108</v>
      </c>
      <c r="EZ10" s="54">
        <v>109</v>
      </c>
      <c r="FA10" s="54">
        <v>110</v>
      </c>
      <c r="FB10" s="54">
        <v>111</v>
      </c>
      <c r="FC10" s="54">
        <v>112</v>
      </c>
      <c r="FD10" s="54">
        <v>113</v>
      </c>
      <c r="FE10" s="54">
        <v>114</v>
      </c>
      <c r="FF10" s="54">
        <v>115</v>
      </c>
      <c r="FG10" s="54">
        <v>116</v>
      </c>
      <c r="FH10" s="54">
        <v>117</v>
      </c>
      <c r="FI10" s="54">
        <v>118</v>
      </c>
      <c r="FJ10" s="54">
        <v>119</v>
      </c>
      <c r="FK10" s="54">
        <v>120</v>
      </c>
      <c r="FL10" s="385"/>
      <c r="FM10" s="36"/>
      <c r="FN10" s="32"/>
      <c r="FO10" s="376"/>
      <c r="FP10" s="379"/>
      <c r="FQ10" s="382"/>
      <c r="FR10" s="53">
        <v>121</v>
      </c>
      <c r="FS10" s="54">
        <v>122</v>
      </c>
      <c r="FT10" s="54">
        <v>123</v>
      </c>
      <c r="FU10" s="54">
        <v>124</v>
      </c>
      <c r="FV10" s="54">
        <v>125</v>
      </c>
      <c r="FW10" s="54">
        <v>126</v>
      </c>
      <c r="FX10" s="54">
        <v>127</v>
      </c>
      <c r="FY10" s="54">
        <v>128</v>
      </c>
      <c r="FZ10" s="54">
        <v>129</v>
      </c>
      <c r="GA10" s="54">
        <v>130</v>
      </c>
      <c r="GB10" s="54">
        <v>131</v>
      </c>
      <c r="GC10" s="54">
        <v>132</v>
      </c>
      <c r="GD10" s="54">
        <v>133</v>
      </c>
      <c r="GE10" s="54">
        <v>134</v>
      </c>
      <c r="GF10" s="54">
        <v>135</v>
      </c>
      <c r="GG10" s="385"/>
      <c r="GH10" s="36"/>
      <c r="GI10" s="32"/>
      <c r="GJ10" s="376"/>
      <c r="GK10" s="379"/>
      <c r="GL10" s="382"/>
      <c r="GM10" s="53">
        <v>136</v>
      </c>
      <c r="GN10" s="54">
        <v>137</v>
      </c>
      <c r="GO10" s="54">
        <v>138</v>
      </c>
      <c r="GP10" s="54">
        <v>139</v>
      </c>
      <c r="GQ10" s="54">
        <v>140</v>
      </c>
      <c r="GR10" s="54">
        <v>141</v>
      </c>
      <c r="GS10" s="54">
        <v>142</v>
      </c>
      <c r="GT10" s="54">
        <v>143</v>
      </c>
      <c r="GU10" s="54">
        <v>144</v>
      </c>
      <c r="GV10" s="54">
        <v>145</v>
      </c>
      <c r="GW10" s="54">
        <v>146</v>
      </c>
      <c r="GX10" s="54">
        <v>147</v>
      </c>
      <c r="GY10" s="54">
        <v>148</v>
      </c>
      <c r="GZ10" s="54">
        <v>149</v>
      </c>
      <c r="HA10" s="54">
        <v>150</v>
      </c>
      <c r="HB10" s="385"/>
      <c r="HC10" s="36"/>
    </row>
    <row r="11" spans="1:214" ht="26.25" customHeight="1" thickBot="1" x14ac:dyDescent="0.2">
      <c r="B11" s="32"/>
      <c r="C11" s="377"/>
      <c r="D11" s="380"/>
      <c r="E11" s="383"/>
      <c r="F11" s="387" t="s">
        <v>53</v>
      </c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9"/>
      <c r="U11" s="386"/>
      <c r="V11" s="36"/>
      <c r="W11" s="32"/>
      <c r="X11" s="377"/>
      <c r="Y11" s="380"/>
      <c r="Z11" s="383"/>
      <c r="AA11" s="387" t="s">
        <v>53</v>
      </c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9"/>
      <c r="AP11" s="386"/>
      <c r="AQ11" s="36"/>
      <c r="AR11" s="32"/>
      <c r="AS11" s="377"/>
      <c r="AT11" s="380"/>
      <c r="AU11" s="383"/>
      <c r="AV11" s="387" t="s">
        <v>53</v>
      </c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9"/>
      <c r="BK11" s="386"/>
      <c r="BL11" s="36"/>
      <c r="BM11" s="32"/>
      <c r="BN11" s="377"/>
      <c r="BO11" s="380"/>
      <c r="BP11" s="383"/>
      <c r="BQ11" s="387" t="s">
        <v>53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9"/>
      <c r="CF11" s="386"/>
      <c r="CG11" s="36"/>
      <c r="CH11" s="32"/>
      <c r="CI11" s="377"/>
      <c r="CJ11" s="380"/>
      <c r="CK11" s="383"/>
      <c r="CL11" s="387" t="s">
        <v>53</v>
      </c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9"/>
      <c r="DA11" s="386"/>
      <c r="DB11" s="36"/>
      <c r="DC11" s="32"/>
      <c r="DD11" s="377"/>
      <c r="DE11" s="380"/>
      <c r="DF11" s="383"/>
      <c r="DG11" s="387" t="s">
        <v>53</v>
      </c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9"/>
      <c r="DV11" s="386"/>
      <c r="DW11" s="36"/>
      <c r="DX11" s="32"/>
      <c r="DY11" s="377"/>
      <c r="DZ11" s="380"/>
      <c r="EA11" s="383"/>
      <c r="EB11" s="387" t="s">
        <v>53</v>
      </c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9"/>
      <c r="EQ11" s="386"/>
      <c r="ER11" s="36"/>
      <c r="ES11" s="32"/>
      <c r="ET11" s="377"/>
      <c r="EU11" s="380"/>
      <c r="EV11" s="383"/>
      <c r="EW11" s="387" t="s">
        <v>53</v>
      </c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9"/>
      <c r="FL11" s="386"/>
      <c r="FM11" s="36"/>
      <c r="FN11" s="32"/>
      <c r="FO11" s="377"/>
      <c r="FP11" s="380"/>
      <c r="FQ11" s="383"/>
      <c r="FR11" s="387" t="s">
        <v>53</v>
      </c>
      <c r="FS11" s="388"/>
      <c r="FT11" s="388"/>
      <c r="FU11" s="388"/>
      <c r="FV11" s="388"/>
      <c r="FW11" s="388"/>
      <c r="FX11" s="388"/>
      <c r="FY11" s="388"/>
      <c r="FZ11" s="388"/>
      <c r="GA11" s="388"/>
      <c r="GB11" s="388"/>
      <c r="GC11" s="388"/>
      <c r="GD11" s="388"/>
      <c r="GE11" s="388"/>
      <c r="GF11" s="389"/>
      <c r="GG11" s="386"/>
      <c r="GH11" s="36"/>
      <c r="GI11" s="32"/>
      <c r="GJ11" s="377"/>
      <c r="GK11" s="380"/>
      <c r="GL11" s="383"/>
      <c r="GM11" s="387" t="s">
        <v>53</v>
      </c>
      <c r="GN11" s="388"/>
      <c r="GO11" s="388"/>
      <c r="GP11" s="388"/>
      <c r="GQ11" s="388"/>
      <c r="GR11" s="388"/>
      <c r="GS11" s="388"/>
      <c r="GT11" s="388"/>
      <c r="GU11" s="388"/>
      <c r="GV11" s="388"/>
      <c r="GW11" s="388"/>
      <c r="GX11" s="388"/>
      <c r="GY11" s="388"/>
      <c r="GZ11" s="388"/>
      <c r="HA11" s="389"/>
      <c r="HB11" s="386"/>
      <c r="HC11" s="36"/>
      <c r="HE11" s="57" t="s">
        <v>125</v>
      </c>
      <c r="HF11" s="57" t="s">
        <v>132</v>
      </c>
    </row>
    <row r="12" spans="1:214" ht="39.950000000000003" customHeight="1" thickTop="1" x14ac:dyDescent="0.15">
      <c r="B12" s="32"/>
      <c r="C12" s="58">
        <f>ROW()-11</f>
        <v>1</v>
      </c>
      <c r="D12" s="59" t="s">
        <v>135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2"/>
      <c r="R12" s="62"/>
      <c r="S12" s="62"/>
      <c r="T12" s="63"/>
      <c r="U12" s="134">
        <f t="shared" ref="U12:U94" si="0">COUNTIF($F12:$T12,"○")</f>
        <v>0</v>
      </c>
      <c r="V12" s="36"/>
      <c r="W12" s="32"/>
      <c r="X12" s="58">
        <f>ROW()-11</f>
        <v>1</v>
      </c>
      <c r="Y12" s="65" t="s">
        <v>136</v>
      </c>
      <c r="Z12" s="109" t="str">
        <f>HF12</f>
        <v/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62"/>
      <c r="AL12" s="62"/>
      <c r="AM12" s="62"/>
      <c r="AN12" s="62"/>
      <c r="AO12" s="63"/>
      <c r="AP12" s="134">
        <f>COUNTIF($AA12:$AO12,"○")</f>
        <v>0</v>
      </c>
      <c r="AQ12" s="36"/>
      <c r="AR12" s="32"/>
      <c r="AS12" s="58">
        <f>ROW()-11</f>
        <v>1</v>
      </c>
      <c r="AT12" s="65" t="s">
        <v>136</v>
      </c>
      <c r="AU12" s="109" t="str">
        <f>HF12</f>
        <v/>
      </c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2"/>
      <c r="BG12" s="62"/>
      <c r="BH12" s="62"/>
      <c r="BI12" s="62"/>
      <c r="BJ12" s="63"/>
      <c r="BK12" s="134">
        <f>COUNTIF($AV12:$BJ12,"○")</f>
        <v>0</v>
      </c>
      <c r="BL12" s="36"/>
      <c r="BM12" s="32"/>
      <c r="BN12" s="58">
        <f>ROW()-11</f>
        <v>1</v>
      </c>
      <c r="BO12" s="59" t="s">
        <v>136</v>
      </c>
      <c r="BP12" s="109" t="str">
        <f>HF12</f>
        <v/>
      </c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2"/>
      <c r="CB12" s="62"/>
      <c r="CC12" s="62"/>
      <c r="CD12" s="62"/>
      <c r="CE12" s="63"/>
      <c r="CF12" s="134">
        <f>COUNTIF($BQ12:$CE12,"○")</f>
        <v>0</v>
      </c>
      <c r="CG12" s="36"/>
      <c r="CH12" s="32"/>
      <c r="CI12" s="58">
        <f>ROW()-11</f>
        <v>1</v>
      </c>
      <c r="CJ12" s="59" t="s">
        <v>136</v>
      </c>
      <c r="CK12" s="109" t="str">
        <f>HF12</f>
        <v/>
      </c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2"/>
      <c r="CW12" s="62"/>
      <c r="CX12" s="62"/>
      <c r="CY12" s="62"/>
      <c r="CZ12" s="63"/>
      <c r="DA12" s="134">
        <f>COUNTIF($CL12:$CZ12,"○")</f>
        <v>0</v>
      </c>
      <c r="DB12" s="36"/>
      <c r="DC12" s="32"/>
      <c r="DD12" s="58">
        <f>ROW()-11</f>
        <v>1</v>
      </c>
      <c r="DE12" s="59" t="s">
        <v>136</v>
      </c>
      <c r="DF12" s="109" t="str">
        <f>HF12</f>
        <v/>
      </c>
      <c r="DG12" s="61"/>
      <c r="DH12" s="61"/>
      <c r="DI12" s="61"/>
      <c r="DJ12" s="61"/>
      <c r="DK12" s="61"/>
      <c r="DL12" s="61"/>
      <c r="DM12" s="61"/>
      <c r="DN12" s="61"/>
      <c r="DO12" s="61"/>
      <c r="DP12" s="62"/>
      <c r="DQ12" s="62"/>
      <c r="DR12" s="62"/>
      <c r="DS12" s="62"/>
      <c r="DT12" s="62"/>
      <c r="DU12" s="63"/>
      <c r="DV12" s="134">
        <f>COUNTIF($DG12:$DU12,"○")</f>
        <v>0</v>
      </c>
      <c r="DW12" s="36"/>
      <c r="DX12" s="32"/>
      <c r="DY12" s="58">
        <f>ROW()-11</f>
        <v>1</v>
      </c>
      <c r="DZ12" s="59" t="s">
        <v>136</v>
      </c>
      <c r="EA12" s="109" t="str">
        <f>HF12</f>
        <v/>
      </c>
      <c r="EB12" s="61"/>
      <c r="EC12" s="61"/>
      <c r="ED12" s="61"/>
      <c r="EE12" s="61"/>
      <c r="EF12" s="61"/>
      <c r="EG12" s="61"/>
      <c r="EH12" s="61"/>
      <c r="EI12" s="61"/>
      <c r="EJ12" s="61"/>
      <c r="EK12" s="62"/>
      <c r="EL12" s="62"/>
      <c r="EM12" s="62"/>
      <c r="EN12" s="62"/>
      <c r="EO12" s="62"/>
      <c r="EP12" s="63"/>
      <c r="EQ12" s="134">
        <f>COUNTIF($EB12:$EP12,"○")</f>
        <v>0</v>
      </c>
      <c r="ER12" s="36"/>
      <c r="ES12" s="32"/>
      <c r="ET12" s="58">
        <f>ROW()-11</f>
        <v>1</v>
      </c>
      <c r="EU12" s="59" t="s">
        <v>136</v>
      </c>
      <c r="EV12" s="109" t="str">
        <f>HF12</f>
        <v/>
      </c>
      <c r="EW12" s="61"/>
      <c r="EX12" s="61"/>
      <c r="EY12" s="61"/>
      <c r="EZ12" s="61"/>
      <c r="FA12" s="61"/>
      <c r="FB12" s="61"/>
      <c r="FC12" s="61"/>
      <c r="FD12" s="61"/>
      <c r="FE12" s="61"/>
      <c r="FF12" s="62"/>
      <c r="FG12" s="62"/>
      <c r="FH12" s="62"/>
      <c r="FI12" s="62"/>
      <c r="FJ12" s="62"/>
      <c r="FK12" s="63"/>
      <c r="FL12" s="134">
        <f>COUNTIF($EW12:$FK12,"○")</f>
        <v>0</v>
      </c>
      <c r="FM12" s="36"/>
      <c r="FN12" s="32"/>
      <c r="FO12" s="58">
        <f>ROW()-11</f>
        <v>1</v>
      </c>
      <c r="FP12" s="59" t="s">
        <v>136</v>
      </c>
      <c r="FQ12" s="109" t="str">
        <f>HF12</f>
        <v/>
      </c>
      <c r="FR12" s="61"/>
      <c r="FS12" s="61"/>
      <c r="FT12" s="61"/>
      <c r="FU12" s="61"/>
      <c r="FV12" s="61"/>
      <c r="FW12" s="61"/>
      <c r="FX12" s="61"/>
      <c r="FY12" s="61"/>
      <c r="FZ12" s="61"/>
      <c r="GA12" s="62"/>
      <c r="GB12" s="62"/>
      <c r="GC12" s="62"/>
      <c r="GD12" s="62"/>
      <c r="GE12" s="62"/>
      <c r="GF12" s="63"/>
      <c r="GG12" s="134">
        <f>COUNTIF($FR12:$GF12,"○")</f>
        <v>0</v>
      </c>
      <c r="GH12" s="36"/>
      <c r="GI12" s="32"/>
      <c r="GJ12" s="58">
        <f>ROW()-11</f>
        <v>1</v>
      </c>
      <c r="GK12" s="59" t="s">
        <v>136</v>
      </c>
      <c r="GL12" s="109" t="str">
        <f>HF12</f>
        <v/>
      </c>
      <c r="GM12" s="61"/>
      <c r="GN12" s="61"/>
      <c r="GO12" s="61"/>
      <c r="GP12" s="61"/>
      <c r="GQ12" s="61"/>
      <c r="GR12" s="61"/>
      <c r="GS12" s="61"/>
      <c r="GT12" s="61"/>
      <c r="GU12" s="61"/>
      <c r="GV12" s="62"/>
      <c r="GW12" s="62"/>
      <c r="GX12" s="62"/>
      <c r="GY12" s="62"/>
      <c r="GZ12" s="62"/>
      <c r="HA12" s="63"/>
      <c r="HB12" s="134">
        <f>COUNTIF($GM12:$HA12,"○")</f>
        <v>0</v>
      </c>
      <c r="HC12" s="36"/>
      <c r="HE12" s="31" t="str">
        <f>IF(D12="","",D12)</f>
        <v>外部・内部</v>
      </c>
      <c r="HF12" s="31" t="str">
        <f>IF(E12="","",E12)</f>
        <v/>
      </c>
    </row>
    <row r="13" spans="1:214" ht="39.950000000000003" customHeight="1" x14ac:dyDescent="0.15">
      <c r="B13" s="32"/>
      <c r="C13" s="66">
        <f t="shared" ref="C13:C94" si="1">ROW()-11</f>
        <v>2</v>
      </c>
      <c r="D13" s="67" t="s">
        <v>135</v>
      </c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0"/>
      <c r="Q13" s="70"/>
      <c r="R13" s="70"/>
      <c r="S13" s="70"/>
      <c r="T13" s="71"/>
      <c r="U13" s="135">
        <f t="shared" si="0"/>
        <v>0</v>
      </c>
      <c r="V13" s="36"/>
      <c r="W13" s="32"/>
      <c r="X13" s="66">
        <f t="shared" ref="X13:X94" si="2">ROW()-11</f>
        <v>2</v>
      </c>
      <c r="Y13" s="73" t="s">
        <v>136</v>
      </c>
      <c r="Z13" s="110" t="str">
        <f>HF13</f>
        <v/>
      </c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1"/>
      <c r="AP13" s="135">
        <f>COUNTIF($AA13:$AO13,"○")</f>
        <v>0</v>
      </c>
      <c r="AQ13" s="36"/>
      <c r="AR13" s="32"/>
      <c r="AS13" s="66">
        <f t="shared" ref="AS13:AS94" si="3">ROW()-11</f>
        <v>2</v>
      </c>
      <c r="AT13" s="67" t="s">
        <v>136</v>
      </c>
      <c r="AU13" s="110" t="str">
        <f>HF13</f>
        <v/>
      </c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0"/>
      <c r="BG13" s="70"/>
      <c r="BH13" s="70"/>
      <c r="BI13" s="70"/>
      <c r="BJ13" s="71"/>
      <c r="BK13" s="135">
        <f>COUNTIF($AV13:$BJ13,"○")</f>
        <v>0</v>
      </c>
      <c r="BL13" s="36"/>
      <c r="BM13" s="32"/>
      <c r="BN13" s="66">
        <f t="shared" ref="BN13:BN94" si="4">ROW()-11</f>
        <v>2</v>
      </c>
      <c r="BO13" s="67" t="s">
        <v>136</v>
      </c>
      <c r="BP13" s="110" t="str">
        <f>HF13</f>
        <v/>
      </c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1"/>
      <c r="CF13" s="135">
        <f>COUNTIF($BQ13:$CE13,"○")</f>
        <v>0</v>
      </c>
      <c r="CG13" s="36"/>
      <c r="CH13" s="32"/>
      <c r="CI13" s="66">
        <f t="shared" ref="CI13:CI94" si="5">ROW()-11</f>
        <v>2</v>
      </c>
      <c r="CJ13" s="67" t="s">
        <v>136</v>
      </c>
      <c r="CK13" s="110" t="str">
        <f>HF13</f>
        <v/>
      </c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1"/>
      <c r="DA13" s="135">
        <f>COUNTIF($CL13:$CZ13,"○")</f>
        <v>0</v>
      </c>
      <c r="DB13" s="36"/>
      <c r="DC13" s="32"/>
      <c r="DD13" s="66">
        <f t="shared" ref="DD13:DD94" si="6">ROW()-11</f>
        <v>2</v>
      </c>
      <c r="DE13" s="67" t="s">
        <v>136</v>
      </c>
      <c r="DF13" s="110" t="str">
        <f>HF13</f>
        <v/>
      </c>
      <c r="DG13" s="69"/>
      <c r="DH13" s="69"/>
      <c r="DI13" s="69"/>
      <c r="DJ13" s="69"/>
      <c r="DK13" s="69"/>
      <c r="DL13" s="69"/>
      <c r="DM13" s="69"/>
      <c r="DN13" s="69"/>
      <c r="DO13" s="69"/>
      <c r="DP13" s="70"/>
      <c r="DQ13" s="70"/>
      <c r="DR13" s="70"/>
      <c r="DS13" s="70"/>
      <c r="DT13" s="70"/>
      <c r="DU13" s="71"/>
      <c r="DV13" s="135">
        <f>COUNTIF($DG13:$DU13,"○")</f>
        <v>0</v>
      </c>
      <c r="DW13" s="36"/>
      <c r="DX13" s="32"/>
      <c r="DY13" s="66">
        <f t="shared" ref="DY13:DY94" si="7">ROW()-11</f>
        <v>2</v>
      </c>
      <c r="DZ13" s="67" t="s">
        <v>136</v>
      </c>
      <c r="EA13" s="110" t="str">
        <f>HF13</f>
        <v/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0"/>
      <c r="EM13" s="70"/>
      <c r="EN13" s="70"/>
      <c r="EO13" s="70"/>
      <c r="EP13" s="71"/>
      <c r="EQ13" s="135">
        <f>COUNTIF($EB13:EP13,"○")</f>
        <v>0</v>
      </c>
      <c r="ER13" s="36"/>
      <c r="ES13" s="32"/>
      <c r="ET13" s="66">
        <f t="shared" ref="ET13:ET94" si="8">ROW()-11</f>
        <v>2</v>
      </c>
      <c r="EU13" s="67" t="s">
        <v>136</v>
      </c>
      <c r="EV13" s="110" t="str">
        <f>HF13</f>
        <v/>
      </c>
      <c r="EW13" s="69"/>
      <c r="EX13" s="69"/>
      <c r="EY13" s="69"/>
      <c r="EZ13" s="69"/>
      <c r="FA13" s="69"/>
      <c r="FB13" s="69"/>
      <c r="FC13" s="69"/>
      <c r="FD13" s="69"/>
      <c r="FE13" s="69"/>
      <c r="FF13" s="70"/>
      <c r="FG13" s="70"/>
      <c r="FH13" s="70"/>
      <c r="FI13" s="70"/>
      <c r="FJ13" s="70"/>
      <c r="FK13" s="71"/>
      <c r="FL13" s="135">
        <f>COUNTIF($EW13:$FK13,"○")</f>
        <v>0</v>
      </c>
      <c r="FM13" s="36"/>
      <c r="FN13" s="32"/>
      <c r="FO13" s="66">
        <f t="shared" ref="FO13:FO94" si="9">ROW()-11</f>
        <v>2</v>
      </c>
      <c r="FP13" s="67" t="s">
        <v>136</v>
      </c>
      <c r="FQ13" s="110" t="str">
        <f>HF13</f>
        <v/>
      </c>
      <c r="FR13" s="69"/>
      <c r="FS13" s="69"/>
      <c r="FT13" s="69"/>
      <c r="FU13" s="69"/>
      <c r="FV13" s="69"/>
      <c r="FW13" s="69"/>
      <c r="FX13" s="69"/>
      <c r="FY13" s="69"/>
      <c r="FZ13" s="69"/>
      <c r="GA13" s="70"/>
      <c r="GB13" s="70"/>
      <c r="GC13" s="70"/>
      <c r="GD13" s="70"/>
      <c r="GE13" s="70"/>
      <c r="GF13" s="71"/>
      <c r="GG13" s="135">
        <f>COUNTIF($FR13:$GF13,"○")</f>
        <v>0</v>
      </c>
      <c r="GH13" s="36"/>
      <c r="GI13" s="32"/>
      <c r="GJ13" s="66">
        <f t="shared" ref="GJ13:GJ94" si="10">ROW()-11</f>
        <v>2</v>
      </c>
      <c r="GK13" s="67" t="s">
        <v>136</v>
      </c>
      <c r="GL13" s="110" t="str">
        <f>HF13</f>
        <v/>
      </c>
      <c r="GM13" s="69"/>
      <c r="GN13" s="69"/>
      <c r="GO13" s="69"/>
      <c r="GP13" s="69"/>
      <c r="GQ13" s="69"/>
      <c r="GR13" s="69"/>
      <c r="GS13" s="69"/>
      <c r="GT13" s="69"/>
      <c r="GU13" s="69"/>
      <c r="GV13" s="70"/>
      <c r="GW13" s="70"/>
      <c r="GX13" s="70"/>
      <c r="GY13" s="70"/>
      <c r="GZ13" s="70"/>
      <c r="HA13" s="71"/>
      <c r="HB13" s="135">
        <f>COUNTIF($GM13:$HA13,"○")</f>
        <v>0</v>
      </c>
      <c r="HC13" s="36"/>
      <c r="HE13" s="31" t="str">
        <f t="shared" ref="HE13:HE35" si="11">IF(D13="","",D13)</f>
        <v>外部・内部</v>
      </c>
      <c r="HF13" s="31" t="str">
        <f t="shared" ref="HF13:HF35" si="12">IF(E13="","",E13)</f>
        <v/>
      </c>
    </row>
    <row r="14" spans="1:214" ht="39.950000000000003" customHeight="1" x14ac:dyDescent="0.15">
      <c r="B14" s="32"/>
      <c r="C14" s="66">
        <f t="shared" si="1"/>
        <v>3</v>
      </c>
      <c r="D14" s="67" t="s">
        <v>135</v>
      </c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0"/>
      <c r="Q14" s="70"/>
      <c r="R14" s="70"/>
      <c r="S14" s="70"/>
      <c r="T14" s="71"/>
      <c r="U14" s="136">
        <f t="shared" si="0"/>
        <v>0</v>
      </c>
      <c r="V14" s="36"/>
      <c r="W14" s="32"/>
      <c r="X14" s="66">
        <f t="shared" si="2"/>
        <v>3</v>
      </c>
      <c r="Y14" s="73" t="s">
        <v>136</v>
      </c>
      <c r="Z14" s="110" t="str">
        <f t="shared" ref="Z14:Z77" si="13">HF14</f>
        <v/>
      </c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1"/>
      <c r="AP14" s="135">
        <f t="shared" ref="AP14:AP77" si="14">COUNTIF($AA14:$AO14,"○")</f>
        <v>0</v>
      </c>
      <c r="AQ14" s="36"/>
      <c r="AR14" s="32"/>
      <c r="AS14" s="66">
        <f t="shared" si="3"/>
        <v>3</v>
      </c>
      <c r="AT14" s="67" t="s">
        <v>136</v>
      </c>
      <c r="AU14" s="110" t="str">
        <f t="shared" ref="AU14:AU77" si="15">HF14</f>
        <v/>
      </c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0"/>
      <c r="BG14" s="70"/>
      <c r="BH14" s="70"/>
      <c r="BI14" s="70"/>
      <c r="BJ14" s="71"/>
      <c r="BK14" s="135">
        <f t="shared" ref="BK14:BK77" si="16">COUNTIF($AV14:$BJ14,"○")</f>
        <v>0</v>
      </c>
      <c r="BL14" s="36"/>
      <c r="BM14" s="32"/>
      <c r="BN14" s="66">
        <f t="shared" si="4"/>
        <v>3</v>
      </c>
      <c r="BO14" s="67" t="s">
        <v>136</v>
      </c>
      <c r="BP14" s="110" t="str">
        <f t="shared" ref="BP14:BP77" si="17">HF14</f>
        <v/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70"/>
      <c r="CB14" s="70"/>
      <c r="CC14" s="70"/>
      <c r="CD14" s="70"/>
      <c r="CE14" s="71"/>
      <c r="CF14" s="135">
        <f t="shared" ref="CF14:CF77" si="18">COUNTIF($BQ14:$CE14,"○")</f>
        <v>0</v>
      </c>
      <c r="CG14" s="36"/>
      <c r="CH14" s="32"/>
      <c r="CI14" s="66">
        <f t="shared" si="5"/>
        <v>3</v>
      </c>
      <c r="CJ14" s="67" t="s">
        <v>136</v>
      </c>
      <c r="CK14" s="110" t="str">
        <f t="shared" ref="CK14:CK77" si="19">HF14</f>
        <v/>
      </c>
      <c r="CL14" s="69"/>
      <c r="CM14" s="69"/>
      <c r="CN14" s="69"/>
      <c r="CO14" s="69"/>
      <c r="CP14" s="69"/>
      <c r="CQ14" s="69"/>
      <c r="CR14" s="69"/>
      <c r="CS14" s="69"/>
      <c r="CT14" s="69"/>
      <c r="CU14" s="70"/>
      <c r="CV14" s="70"/>
      <c r="CW14" s="70"/>
      <c r="CX14" s="70"/>
      <c r="CY14" s="70"/>
      <c r="CZ14" s="71"/>
      <c r="DA14" s="135">
        <f t="shared" ref="DA14:DA77" si="20">COUNTIF($CL14:$CZ14,"○")</f>
        <v>0</v>
      </c>
      <c r="DB14" s="36"/>
      <c r="DC14" s="32"/>
      <c r="DD14" s="66">
        <f t="shared" si="6"/>
        <v>3</v>
      </c>
      <c r="DE14" s="67" t="s">
        <v>136</v>
      </c>
      <c r="DF14" s="110" t="str">
        <f t="shared" ref="DF14:DF77" si="21">HF14</f>
        <v/>
      </c>
      <c r="DG14" s="69"/>
      <c r="DH14" s="69"/>
      <c r="DI14" s="69"/>
      <c r="DJ14" s="69"/>
      <c r="DK14" s="69"/>
      <c r="DL14" s="69"/>
      <c r="DM14" s="69"/>
      <c r="DN14" s="69"/>
      <c r="DO14" s="69"/>
      <c r="DP14" s="70"/>
      <c r="DQ14" s="70"/>
      <c r="DR14" s="70"/>
      <c r="DS14" s="70"/>
      <c r="DT14" s="70"/>
      <c r="DU14" s="71"/>
      <c r="DV14" s="135">
        <f t="shared" ref="DV14:DV77" si="22">COUNTIF($DG14:$DU14,"○")</f>
        <v>0</v>
      </c>
      <c r="DW14" s="36"/>
      <c r="DX14" s="32"/>
      <c r="DY14" s="66">
        <f t="shared" si="7"/>
        <v>3</v>
      </c>
      <c r="DZ14" s="67" t="s">
        <v>136</v>
      </c>
      <c r="EA14" s="110" t="str">
        <f t="shared" ref="EA14:EA77" si="23">HF14</f>
        <v/>
      </c>
      <c r="EB14" s="69"/>
      <c r="EC14" s="69"/>
      <c r="ED14" s="69"/>
      <c r="EE14" s="69"/>
      <c r="EF14" s="69"/>
      <c r="EG14" s="69"/>
      <c r="EH14" s="69"/>
      <c r="EI14" s="69"/>
      <c r="EJ14" s="69"/>
      <c r="EK14" s="70"/>
      <c r="EL14" s="70"/>
      <c r="EM14" s="70"/>
      <c r="EN14" s="70"/>
      <c r="EO14" s="70"/>
      <c r="EP14" s="71"/>
      <c r="EQ14" s="135">
        <f>COUNTIF($EB14:EP14,"○")</f>
        <v>0</v>
      </c>
      <c r="ER14" s="36"/>
      <c r="ES14" s="32"/>
      <c r="ET14" s="66">
        <f t="shared" si="8"/>
        <v>3</v>
      </c>
      <c r="EU14" s="67" t="s">
        <v>136</v>
      </c>
      <c r="EV14" s="110" t="str">
        <f t="shared" ref="EV14:EV35" si="24">HF14</f>
        <v/>
      </c>
      <c r="EW14" s="69"/>
      <c r="EX14" s="69"/>
      <c r="EY14" s="69"/>
      <c r="EZ14" s="69"/>
      <c r="FA14" s="69"/>
      <c r="FB14" s="69"/>
      <c r="FC14" s="69"/>
      <c r="FD14" s="69"/>
      <c r="FE14" s="69"/>
      <c r="FF14" s="70"/>
      <c r="FG14" s="70"/>
      <c r="FH14" s="70"/>
      <c r="FI14" s="70"/>
      <c r="FJ14" s="70"/>
      <c r="FK14" s="71"/>
      <c r="FL14" s="135">
        <f t="shared" ref="FL14:FL77" si="25">COUNTIF($EW14:$FK14,"○")</f>
        <v>0</v>
      </c>
      <c r="FM14" s="36"/>
      <c r="FN14" s="32"/>
      <c r="FO14" s="66">
        <f t="shared" si="9"/>
        <v>3</v>
      </c>
      <c r="FP14" s="67" t="s">
        <v>136</v>
      </c>
      <c r="FQ14" s="110" t="str">
        <f t="shared" ref="FQ14:FQ77" si="26">HF14</f>
        <v/>
      </c>
      <c r="FR14" s="69"/>
      <c r="FS14" s="69"/>
      <c r="FT14" s="69"/>
      <c r="FU14" s="69"/>
      <c r="FV14" s="69"/>
      <c r="FW14" s="69"/>
      <c r="FX14" s="69"/>
      <c r="FY14" s="69"/>
      <c r="FZ14" s="69"/>
      <c r="GA14" s="70"/>
      <c r="GB14" s="70"/>
      <c r="GC14" s="70"/>
      <c r="GD14" s="70"/>
      <c r="GE14" s="70"/>
      <c r="GF14" s="71"/>
      <c r="GG14" s="135">
        <f t="shared" ref="GG14:GG77" si="27">COUNTIF($FR14:$GF14,"○")</f>
        <v>0</v>
      </c>
      <c r="GH14" s="36"/>
      <c r="GI14" s="32"/>
      <c r="GJ14" s="66">
        <f t="shared" si="10"/>
        <v>3</v>
      </c>
      <c r="GK14" s="67" t="s">
        <v>136</v>
      </c>
      <c r="GL14" s="110" t="str">
        <f t="shared" ref="GL14:GL77" si="28">HF14</f>
        <v/>
      </c>
      <c r="GM14" s="69"/>
      <c r="GN14" s="69"/>
      <c r="GO14" s="69"/>
      <c r="GP14" s="69"/>
      <c r="GQ14" s="69"/>
      <c r="GR14" s="69"/>
      <c r="GS14" s="69"/>
      <c r="GT14" s="69"/>
      <c r="GU14" s="69"/>
      <c r="GV14" s="70"/>
      <c r="GW14" s="70"/>
      <c r="GX14" s="70"/>
      <c r="GY14" s="70"/>
      <c r="GZ14" s="70"/>
      <c r="HA14" s="71"/>
      <c r="HB14" s="135">
        <f t="shared" ref="HB14:HB77" si="29">COUNTIF($GM14:$HA14,"○")</f>
        <v>0</v>
      </c>
      <c r="HC14" s="36"/>
      <c r="HE14" s="31" t="str">
        <f t="shared" si="11"/>
        <v>外部・内部</v>
      </c>
      <c r="HF14" s="31" t="str">
        <f t="shared" si="12"/>
        <v/>
      </c>
    </row>
    <row r="15" spans="1:214" ht="39.950000000000003" customHeight="1" x14ac:dyDescent="0.15">
      <c r="B15" s="32"/>
      <c r="C15" s="66">
        <f t="shared" si="1"/>
        <v>4</v>
      </c>
      <c r="D15" s="67" t="s">
        <v>135</v>
      </c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  <c r="Q15" s="70"/>
      <c r="R15" s="70"/>
      <c r="S15" s="70"/>
      <c r="T15" s="71"/>
      <c r="U15" s="136">
        <f t="shared" si="0"/>
        <v>0</v>
      </c>
      <c r="V15" s="36"/>
      <c r="W15" s="32"/>
      <c r="X15" s="66">
        <f t="shared" si="2"/>
        <v>4</v>
      </c>
      <c r="Y15" s="73" t="s">
        <v>136</v>
      </c>
      <c r="Z15" s="110" t="str">
        <f t="shared" si="13"/>
        <v/>
      </c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1"/>
      <c r="AP15" s="135">
        <f t="shared" si="14"/>
        <v>0</v>
      </c>
      <c r="AQ15" s="36"/>
      <c r="AR15" s="32"/>
      <c r="AS15" s="66">
        <f t="shared" si="3"/>
        <v>4</v>
      </c>
      <c r="AT15" s="67" t="s">
        <v>136</v>
      </c>
      <c r="AU15" s="110" t="str">
        <f t="shared" si="15"/>
        <v/>
      </c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70"/>
      <c r="BG15" s="70"/>
      <c r="BH15" s="70"/>
      <c r="BI15" s="70"/>
      <c r="BJ15" s="71"/>
      <c r="BK15" s="135">
        <f t="shared" si="16"/>
        <v>0</v>
      </c>
      <c r="BL15" s="36"/>
      <c r="BM15" s="32"/>
      <c r="BN15" s="66">
        <f t="shared" si="4"/>
        <v>4</v>
      </c>
      <c r="BO15" s="67" t="s">
        <v>136</v>
      </c>
      <c r="BP15" s="110" t="str">
        <f t="shared" si="17"/>
        <v/>
      </c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1"/>
      <c r="CF15" s="135">
        <f t="shared" si="18"/>
        <v>0</v>
      </c>
      <c r="CG15" s="36"/>
      <c r="CH15" s="32"/>
      <c r="CI15" s="66">
        <f t="shared" si="5"/>
        <v>4</v>
      </c>
      <c r="CJ15" s="67" t="s">
        <v>136</v>
      </c>
      <c r="CK15" s="110" t="str">
        <f t="shared" si="19"/>
        <v/>
      </c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0"/>
      <c r="CW15" s="70"/>
      <c r="CX15" s="70"/>
      <c r="CY15" s="70"/>
      <c r="CZ15" s="71"/>
      <c r="DA15" s="135">
        <f t="shared" si="20"/>
        <v>0</v>
      </c>
      <c r="DB15" s="36"/>
      <c r="DC15" s="32"/>
      <c r="DD15" s="66">
        <f t="shared" si="6"/>
        <v>4</v>
      </c>
      <c r="DE15" s="67" t="s">
        <v>136</v>
      </c>
      <c r="DF15" s="110" t="str">
        <f t="shared" si="21"/>
        <v/>
      </c>
      <c r="DG15" s="69"/>
      <c r="DH15" s="69"/>
      <c r="DI15" s="69"/>
      <c r="DJ15" s="69"/>
      <c r="DK15" s="69"/>
      <c r="DL15" s="69"/>
      <c r="DM15" s="69"/>
      <c r="DN15" s="69"/>
      <c r="DO15" s="69"/>
      <c r="DP15" s="70"/>
      <c r="DQ15" s="70"/>
      <c r="DR15" s="70"/>
      <c r="DS15" s="70"/>
      <c r="DT15" s="70"/>
      <c r="DU15" s="71"/>
      <c r="DV15" s="135">
        <f t="shared" si="22"/>
        <v>0</v>
      </c>
      <c r="DW15" s="36"/>
      <c r="DX15" s="32"/>
      <c r="DY15" s="66">
        <f t="shared" si="7"/>
        <v>4</v>
      </c>
      <c r="DZ15" s="67" t="s">
        <v>136</v>
      </c>
      <c r="EA15" s="110" t="str">
        <f t="shared" si="23"/>
        <v/>
      </c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0"/>
      <c r="EM15" s="70"/>
      <c r="EN15" s="70"/>
      <c r="EO15" s="70"/>
      <c r="EP15" s="71"/>
      <c r="EQ15" s="135">
        <f>COUNTIF($EB15:EP15,"○")</f>
        <v>0</v>
      </c>
      <c r="ER15" s="36"/>
      <c r="ES15" s="32"/>
      <c r="ET15" s="66">
        <f t="shared" si="8"/>
        <v>4</v>
      </c>
      <c r="EU15" s="67" t="s">
        <v>136</v>
      </c>
      <c r="EV15" s="110" t="str">
        <f t="shared" si="24"/>
        <v/>
      </c>
      <c r="EW15" s="69"/>
      <c r="EX15" s="69"/>
      <c r="EY15" s="69"/>
      <c r="EZ15" s="69"/>
      <c r="FA15" s="69"/>
      <c r="FB15" s="69"/>
      <c r="FC15" s="69"/>
      <c r="FD15" s="69"/>
      <c r="FE15" s="69"/>
      <c r="FF15" s="70"/>
      <c r="FG15" s="70"/>
      <c r="FH15" s="70"/>
      <c r="FI15" s="70"/>
      <c r="FJ15" s="70"/>
      <c r="FK15" s="71"/>
      <c r="FL15" s="135">
        <f t="shared" si="25"/>
        <v>0</v>
      </c>
      <c r="FM15" s="36"/>
      <c r="FN15" s="32"/>
      <c r="FO15" s="66">
        <f t="shared" si="9"/>
        <v>4</v>
      </c>
      <c r="FP15" s="67" t="s">
        <v>136</v>
      </c>
      <c r="FQ15" s="110" t="str">
        <f t="shared" si="26"/>
        <v/>
      </c>
      <c r="FR15" s="69"/>
      <c r="FS15" s="69"/>
      <c r="FT15" s="69"/>
      <c r="FU15" s="69"/>
      <c r="FV15" s="69"/>
      <c r="FW15" s="69"/>
      <c r="FX15" s="69"/>
      <c r="FY15" s="69"/>
      <c r="FZ15" s="69"/>
      <c r="GA15" s="70"/>
      <c r="GB15" s="70"/>
      <c r="GC15" s="70"/>
      <c r="GD15" s="70"/>
      <c r="GE15" s="70"/>
      <c r="GF15" s="71"/>
      <c r="GG15" s="135">
        <f t="shared" si="27"/>
        <v>0</v>
      </c>
      <c r="GH15" s="36"/>
      <c r="GI15" s="32"/>
      <c r="GJ15" s="66">
        <f t="shared" si="10"/>
        <v>4</v>
      </c>
      <c r="GK15" s="67" t="s">
        <v>136</v>
      </c>
      <c r="GL15" s="110" t="str">
        <f t="shared" si="28"/>
        <v/>
      </c>
      <c r="GM15" s="69"/>
      <c r="GN15" s="69"/>
      <c r="GO15" s="69"/>
      <c r="GP15" s="69"/>
      <c r="GQ15" s="69"/>
      <c r="GR15" s="69"/>
      <c r="GS15" s="69"/>
      <c r="GT15" s="69"/>
      <c r="GU15" s="69"/>
      <c r="GV15" s="70"/>
      <c r="GW15" s="70"/>
      <c r="GX15" s="70"/>
      <c r="GY15" s="70"/>
      <c r="GZ15" s="70"/>
      <c r="HA15" s="71"/>
      <c r="HB15" s="135">
        <f t="shared" si="29"/>
        <v>0</v>
      </c>
      <c r="HC15" s="36"/>
      <c r="HE15" s="31" t="str">
        <f t="shared" si="11"/>
        <v>外部・内部</v>
      </c>
      <c r="HF15" s="31" t="str">
        <f t="shared" si="12"/>
        <v/>
      </c>
    </row>
    <row r="16" spans="1:214" ht="39.950000000000003" customHeight="1" x14ac:dyDescent="0.15">
      <c r="B16" s="32"/>
      <c r="C16" s="66">
        <f t="shared" si="1"/>
        <v>5</v>
      </c>
      <c r="D16" s="67" t="s">
        <v>135</v>
      </c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1"/>
      <c r="U16" s="136">
        <f t="shared" si="0"/>
        <v>0</v>
      </c>
      <c r="V16" s="36"/>
      <c r="W16" s="32"/>
      <c r="X16" s="66">
        <f t="shared" si="2"/>
        <v>5</v>
      </c>
      <c r="Y16" s="73" t="s">
        <v>136</v>
      </c>
      <c r="Z16" s="110" t="str">
        <f t="shared" si="13"/>
        <v/>
      </c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1"/>
      <c r="AP16" s="135">
        <f t="shared" si="14"/>
        <v>0</v>
      </c>
      <c r="AQ16" s="36"/>
      <c r="AR16" s="32"/>
      <c r="AS16" s="66">
        <f t="shared" si="3"/>
        <v>5</v>
      </c>
      <c r="AT16" s="67" t="s">
        <v>136</v>
      </c>
      <c r="AU16" s="110" t="str">
        <f t="shared" si="15"/>
        <v/>
      </c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70"/>
      <c r="BG16" s="70"/>
      <c r="BH16" s="70"/>
      <c r="BI16" s="70"/>
      <c r="BJ16" s="71"/>
      <c r="BK16" s="135">
        <f t="shared" si="16"/>
        <v>0</v>
      </c>
      <c r="BL16" s="36"/>
      <c r="BM16" s="32"/>
      <c r="BN16" s="66">
        <f t="shared" si="4"/>
        <v>5</v>
      </c>
      <c r="BO16" s="67" t="s">
        <v>136</v>
      </c>
      <c r="BP16" s="110" t="str">
        <f t="shared" si="17"/>
        <v/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1"/>
      <c r="CF16" s="135">
        <f t="shared" si="18"/>
        <v>0</v>
      </c>
      <c r="CG16" s="36"/>
      <c r="CH16" s="32"/>
      <c r="CI16" s="66">
        <f t="shared" si="5"/>
        <v>5</v>
      </c>
      <c r="CJ16" s="67" t="s">
        <v>136</v>
      </c>
      <c r="CK16" s="110" t="str">
        <f t="shared" si="19"/>
        <v/>
      </c>
      <c r="CL16" s="69"/>
      <c r="CM16" s="69"/>
      <c r="CN16" s="69"/>
      <c r="CO16" s="69"/>
      <c r="CP16" s="69"/>
      <c r="CQ16" s="69"/>
      <c r="CR16" s="69"/>
      <c r="CS16" s="69"/>
      <c r="CT16" s="69"/>
      <c r="CU16" s="70"/>
      <c r="CV16" s="70"/>
      <c r="CW16" s="70"/>
      <c r="CX16" s="70"/>
      <c r="CY16" s="70"/>
      <c r="CZ16" s="71"/>
      <c r="DA16" s="135">
        <f t="shared" si="20"/>
        <v>0</v>
      </c>
      <c r="DB16" s="36"/>
      <c r="DC16" s="32"/>
      <c r="DD16" s="66">
        <f t="shared" si="6"/>
        <v>5</v>
      </c>
      <c r="DE16" s="67" t="s">
        <v>136</v>
      </c>
      <c r="DF16" s="110" t="str">
        <f t="shared" si="21"/>
        <v/>
      </c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70"/>
      <c r="DR16" s="70"/>
      <c r="DS16" s="70"/>
      <c r="DT16" s="70"/>
      <c r="DU16" s="71"/>
      <c r="DV16" s="135">
        <f t="shared" si="22"/>
        <v>0</v>
      </c>
      <c r="DW16" s="36"/>
      <c r="DX16" s="32"/>
      <c r="DY16" s="66">
        <f t="shared" si="7"/>
        <v>5</v>
      </c>
      <c r="DZ16" s="67" t="s">
        <v>136</v>
      </c>
      <c r="EA16" s="110" t="str">
        <f t="shared" si="23"/>
        <v/>
      </c>
      <c r="EB16" s="69"/>
      <c r="EC16" s="69"/>
      <c r="ED16" s="69"/>
      <c r="EE16" s="69"/>
      <c r="EF16" s="69"/>
      <c r="EG16" s="69"/>
      <c r="EH16" s="69"/>
      <c r="EI16" s="69"/>
      <c r="EJ16" s="69"/>
      <c r="EK16" s="70"/>
      <c r="EL16" s="70"/>
      <c r="EM16" s="70"/>
      <c r="EN16" s="70"/>
      <c r="EO16" s="70"/>
      <c r="EP16" s="71"/>
      <c r="EQ16" s="135">
        <f>COUNTIF($EB16:EP16,"○")</f>
        <v>0</v>
      </c>
      <c r="ER16" s="36"/>
      <c r="ES16" s="32"/>
      <c r="ET16" s="66">
        <f t="shared" si="8"/>
        <v>5</v>
      </c>
      <c r="EU16" s="67" t="s">
        <v>136</v>
      </c>
      <c r="EV16" s="110" t="str">
        <f t="shared" si="24"/>
        <v/>
      </c>
      <c r="EW16" s="69"/>
      <c r="EX16" s="69"/>
      <c r="EY16" s="69"/>
      <c r="EZ16" s="69"/>
      <c r="FA16" s="69"/>
      <c r="FB16" s="69"/>
      <c r="FC16" s="69"/>
      <c r="FD16" s="69"/>
      <c r="FE16" s="69"/>
      <c r="FF16" s="70"/>
      <c r="FG16" s="70"/>
      <c r="FH16" s="70"/>
      <c r="FI16" s="70"/>
      <c r="FJ16" s="70"/>
      <c r="FK16" s="71"/>
      <c r="FL16" s="135">
        <f t="shared" si="25"/>
        <v>0</v>
      </c>
      <c r="FM16" s="36"/>
      <c r="FN16" s="32"/>
      <c r="FO16" s="66">
        <f t="shared" si="9"/>
        <v>5</v>
      </c>
      <c r="FP16" s="67" t="s">
        <v>136</v>
      </c>
      <c r="FQ16" s="110" t="str">
        <f t="shared" si="26"/>
        <v/>
      </c>
      <c r="FR16" s="69"/>
      <c r="FS16" s="69"/>
      <c r="FT16" s="69"/>
      <c r="FU16" s="69"/>
      <c r="FV16" s="69"/>
      <c r="FW16" s="69"/>
      <c r="FX16" s="69"/>
      <c r="FY16" s="69"/>
      <c r="FZ16" s="69"/>
      <c r="GA16" s="70"/>
      <c r="GB16" s="70"/>
      <c r="GC16" s="70"/>
      <c r="GD16" s="70"/>
      <c r="GE16" s="70"/>
      <c r="GF16" s="71"/>
      <c r="GG16" s="135">
        <f t="shared" si="27"/>
        <v>0</v>
      </c>
      <c r="GH16" s="36"/>
      <c r="GI16" s="32"/>
      <c r="GJ16" s="66">
        <f t="shared" si="10"/>
        <v>5</v>
      </c>
      <c r="GK16" s="67" t="s">
        <v>136</v>
      </c>
      <c r="GL16" s="110" t="str">
        <f t="shared" si="28"/>
        <v/>
      </c>
      <c r="GM16" s="69"/>
      <c r="GN16" s="69"/>
      <c r="GO16" s="69"/>
      <c r="GP16" s="69"/>
      <c r="GQ16" s="69"/>
      <c r="GR16" s="69"/>
      <c r="GS16" s="69"/>
      <c r="GT16" s="69"/>
      <c r="GU16" s="69"/>
      <c r="GV16" s="70"/>
      <c r="GW16" s="70"/>
      <c r="GX16" s="70"/>
      <c r="GY16" s="70"/>
      <c r="GZ16" s="70"/>
      <c r="HA16" s="71"/>
      <c r="HB16" s="135">
        <f t="shared" si="29"/>
        <v>0</v>
      </c>
      <c r="HC16" s="36"/>
      <c r="HE16" s="31" t="str">
        <f t="shared" si="11"/>
        <v>外部・内部</v>
      </c>
      <c r="HF16" s="31" t="str">
        <f t="shared" si="12"/>
        <v/>
      </c>
    </row>
    <row r="17" spans="2:214" ht="39.950000000000003" customHeight="1" x14ac:dyDescent="0.15">
      <c r="B17" s="32"/>
      <c r="C17" s="66">
        <f t="shared" si="1"/>
        <v>6</v>
      </c>
      <c r="D17" s="67" t="s">
        <v>135</v>
      </c>
      <c r="E17" s="68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0"/>
      <c r="Q17" s="70"/>
      <c r="R17" s="70"/>
      <c r="S17" s="70"/>
      <c r="T17" s="71"/>
      <c r="U17" s="136">
        <f>COUNTIF($F17:$T17,"○")</f>
        <v>0</v>
      </c>
      <c r="V17" s="36"/>
      <c r="W17" s="32"/>
      <c r="X17" s="66">
        <f t="shared" si="2"/>
        <v>6</v>
      </c>
      <c r="Y17" s="73" t="s">
        <v>136</v>
      </c>
      <c r="Z17" s="110" t="str">
        <f t="shared" si="13"/>
        <v/>
      </c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1"/>
      <c r="AP17" s="135">
        <f t="shared" si="14"/>
        <v>0</v>
      </c>
      <c r="AQ17" s="36"/>
      <c r="AR17" s="32"/>
      <c r="AS17" s="66">
        <f t="shared" si="3"/>
        <v>6</v>
      </c>
      <c r="AT17" s="67" t="s">
        <v>136</v>
      </c>
      <c r="AU17" s="110" t="str">
        <f t="shared" si="15"/>
        <v/>
      </c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70"/>
      <c r="BG17" s="70"/>
      <c r="BH17" s="70"/>
      <c r="BI17" s="70"/>
      <c r="BJ17" s="71"/>
      <c r="BK17" s="135">
        <f t="shared" si="16"/>
        <v>0</v>
      </c>
      <c r="BL17" s="36"/>
      <c r="BM17" s="32"/>
      <c r="BN17" s="66">
        <f t="shared" si="4"/>
        <v>6</v>
      </c>
      <c r="BO17" s="67" t="s">
        <v>136</v>
      </c>
      <c r="BP17" s="110" t="str">
        <f t="shared" si="17"/>
        <v/>
      </c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1"/>
      <c r="CF17" s="135">
        <f t="shared" si="18"/>
        <v>0</v>
      </c>
      <c r="CG17" s="36"/>
      <c r="CH17" s="32"/>
      <c r="CI17" s="66">
        <f t="shared" si="5"/>
        <v>6</v>
      </c>
      <c r="CJ17" s="67" t="s">
        <v>136</v>
      </c>
      <c r="CK17" s="110" t="str">
        <f t="shared" si="19"/>
        <v/>
      </c>
      <c r="CL17" s="69"/>
      <c r="CM17" s="69"/>
      <c r="CN17" s="69"/>
      <c r="CO17" s="69"/>
      <c r="CP17" s="69"/>
      <c r="CQ17" s="69"/>
      <c r="CR17" s="69"/>
      <c r="CS17" s="69"/>
      <c r="CT17" s="69"/>
      <c r="CU17" s="70"/>
      <c r="CV17" s="70"/>
      <c r="CW17" s="70"/>
      <c r="CX17" s="70"/>
      <c r="CY17" s="70"/>
      <c r="CZ17" s="71"/>
      <c r="DA17" s="135">
        <f t="shared" si="20"/>
        <v>0</v>
      </c>
      <c r="DB17" s="36"/>
      <c r="DC17" s="32"/>
      <c r="DD17" s="66">
        <f t="shared" si="6"/>
        <v>6</v>
      </c>
      <c r="DE17" s="67" t="s">
        <v>136</v>
      </c>
      <c r="DF17" s="110" t="str">
        <f t="shared" si="21"/>
        <v/>
      </c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70"/>
      <c r="DR17" s="70"/>
      <c r="DS17" s="70"/>
      <c r="DT17" s="70"/>
      <c r="DU17" s="71"/>
      <c r="DV17" s="135">
        <f t="shared" si="22"/>
        <v>0</v>
      </c>
      <c r="DW17" s="36"/>
      <c r="DX17" s="32"/>
      <c r="DY17" s="66">
        <f t="shared" si="7"/>
        <v>6</v>
      </c>
      <c r="DZ17" s="67" t="s">
        <v>136</v>
      </c>
      <c r="EA17" s="110" t="str">
        <f t="shared" si="23"/>
        <v/>
      </c>
      <c r="EB17" s="69"/>
      <c r="EC17" s="69"/>
      <c r="ED17" s="69"/>
      <c r="EE17" s="69"/>
      <c r="EF17" s="69"/>
      <c r="EG17" s="69"/>
      <c r="EH17" s="69"/>
      <c r="EI17" s="69"/>
      <c r="EJ17" s="69"/>
      <c r="EK17" s="70"/>
      <c r="EL17" s="70"/>
      <c r="EM17" s="70"/>
      <c r="EN17" s="70"/>
      <c r="EO17" s="70"/>
      <c r="EP17" s="71"/>
      <c r="EQ17" s="135">
        <f>COUNTIF($EB17:EP17,"○")</f>
        <v>0</v>
      </c>
      <c r="ER17" s="36"/>
      <c r="ES17" s="32"/>
      <c r="ET17" s="66">
        <f t="shared" si="8"/>
        <v>6</v>
      </c>
      <c r="EU17" s="67" t="s">
        <v>136</v>
      </c>
      <c r="EV17" s="110" t="str">
        <f t="shared" si="24"/>
        <v/>
      </c>
      <c r="EW17" s="69"/>
      <c r="EX17" s="69"/>
      <c r="EY17" s="69"/>
      <c r="EZ17" s="69"/>
      <c r="FA17" s="69"/>
      <c r="FB17" s="69"/>
      <c r="FC17" s="69"/>
      <c r="FD17" s="69"/>
      <c r="FE17" s="69"/>
      <c r="FF17" s="70"/>
      <c r="FG17" s="70"/>
      <c r="FH17" s="70"/>
      <c r="FI17" s="70"/>
      <c r="FJ17" s="70"/>
      <c r="FK17" s="71"/>
      <c r="FL17" s="135">
        <f t="shared" si="25"/>
        <v>0</v>
      </c>
      <c r="FM17" s="36"/>
      <c r="FN17" s="32"/>
      <c r="FO17" s="66">
        <f t="shared" si="9"/>
        <v>6</v>
      </c>
      <c r="FP17" s="67" t="s">
        <v>136</v>
      </c>
      <c r="FQ17" s="110" t="str">
        <f t="shared" si="26"/>
        <v/>
      </c>
      <c r="FR17" s="69"/>
      <c r="FS17" s="69"/>
      <c r="FT17" s="69"/>
      <c r="FU17" s="69"/>
      <c r="FV17" s="69"/>
      <c r="FW17" s="69"/>
      <c r="FX17" s="69"/>
      <c r="FY17" s="69"/>
      <c r="FZ17" s="69"/>
      <c r="GA17" s="70"/>
      <c r="GB17" s="70"/>
      <c r="GC17" s="70"/>
      <c r="GD17" s="70"/>
      <c r="GE17" s="70"/>
      <c r="GF17" s="71"/>
      <c r="GG17" s="135">
        <f t="shared" si="27"/>
        <v>0</v>
      </c>
      <c r="GH17" s="36"/>
      <c r="GI17" s="32"/>
      <c r="GJ17" s="66">
        <f t="shared" si="10"/>
        <v>6</v>
      </c>
      <c r="GK17" s="67" t="s">
        <v>136</v>
      </c>
      <c r="GL17" s="110" t="str">
        <f t="shared" si="28"/>
        <v/>
      </c>
      <c r="GM17" s="69"/>
      <c r="GN17" s="69"/>
      <c r="GO17" s="69"/>
      <c r="GP17" s="69"/>
      <c r="GQ17" s="69"/>
      <c r="GR17" s="69"/>
      <c r="GS17" s="69"/>
      <c r="GT17" s="69"/>
      <c r="GU17" s="69"/>
      <c r="GV17" s="70"/>
      <c r="GW17" s="70"/>
      <c r="GX17" s="70"/>
      <c r="GY17" s="70"/>
      <c r="GZ17" s="70"/>
      <c r="HA17" s="71"/>
      <c r="HB17" s="135">
        <f t="shared" si="29"/>
        <v>0</v>
      </c>
      <c r="HC17" s="36"/>
      <c r="HE17" s="31" t="str">
        <f t="shared" si="11"/>
        <v>外部・内部</v>
      </c>
      <c r="HF17" s="31" t="str">
        <f t="shared" si="12"/>
        <v/>
      </c>
    </row>
    <row r="18" spans="2:214" ht="39.950000000000003" customHeight="1" x14ac:dyDescent="0.15">
      <c r="B18" s="32"/>
      <c r="C18" s="66">
        <f t="shared" si="1"/>
        <v>7</v>
      </c>
      <c r="D18" s="67" t="s">
        <v>135</v>
      </c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1"/>
      <c r="U18" s="136">
        <f t="shared" si="0"/>
        <v>0</v>
      </c>
      <c r="V18" s="36"/>
      <c r="W18" s="32"/>
      <c r="X18" s="66">
        <f t="shared" si="2"/>
        <v>7</v>
      </c>
      <c r="Y18" s="73" t="s">
        <v>136</v>
      </c>
      <c r="Z18" s="110" t="str">
        <f t="shared" si="13"/>
        <v/>
      </c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1"/>
      <c r="AP18" s="135">
        <f t="shared" si="14"/>
        <v>0</v>
      </c>
      <c r="AQ18" s="36"/>
      <c r="AR18" s="32"/>
      <c r="AS18" s="66">
        <f t="shared" si="3"/>
        <v>7</v>
      </c>
      <c r="AT18" s="67" t="s">
        <v>136</v>
      </c>
      <c r="AU18" s="110" t="str">
        <f t="shared" si="15"/>
        <v/>
      </c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0"/>
      <c r="BG18" s="70"/>
      <c r="BH18" s="70"/>
      <c r="BI18" s="70"/>
      <c r="BJ18" s="71"/>
      <c r="BK18" s="135">
        <f t="shared" si="16"/>
        <v>0</v>
      </c>
      <c r="BL18" s="36"/>
      <c r="BM18" s="32"/>
      <c r="BN18" s="66">
        <f t="shared" si="4"/>
        <v>7</v>
      </c>
      <c r="BO18" s="67" t="s">
        <v>136</v>
      </c>
      <c r="BP18" s="110" t="str">
        <f t="shared" si="17"/>
        <v/>
      </c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1"/>
      <c r="CF18" s="135">
        <f t="shared" si="18"/>
        <v>0</v>
      </c>
      <c r="CG18" s="36"/>
      <c r="CH18" s="32"/>
      <c r="CI18" s="66">
        <f t="shared" si="5"/>
        <v>7</v>
      </c>
      <c r="CJ18" s="67" t="s">
        <v>136</v>
      </c>
      <c r="CK18" s="110" t="str">
        <f t="shared" si="19"/>
        <v/>
      </c>
      <c r="CL18" s="69"/>
      <c r="CM18" s="69"/>
      <c r="CN18" s="69"/>
      <c r="CO18" s="69"/>
      <c r="CP18" s="69"/>
      <c r="CQ18" s="69"/>
      <c r="CR18" s="69"/>
      <c r="CS18" s="69"/>
      <c r="CT18" s="69"/>
      <c r="CU18" s="70"/>
      <c r="CV18" s="70"/>
      <c r="CW18" s="70"/>
      <c r="CX18" s="70"/>
      <c r="CY18" s="70"/>
      <c r="CZ18" s="71"/>
      <c r="DA18" s="135">
        <f t="shared" si="20"/>
        <v>0</v>
      </c>
      <c r="DB18" s="36"/>
      <c r="DC18" s="32"/>
      <c r="DD18" s="66">
        <f t="shared" si="6"/>
        <v>7</v>
      </c>
      <c r="DE18" s="67" t="s">
        <v>136</v>
      </c>
      <c r="DF18" s="110" t="str">
        <f t="shared" si="21"/>
        <v/>
      </c>
      <c r="DG18" s="69"/>
      <c r="DH18" s="69"/>
      <c r="DI18" s="69"/>
      <c r="DJ18" s="69"/>
      <c r="DK18" s="69"/>
      <c r="DL18" s="69"/>
      <c r="DM18" s="69"/>
      <c r="DN18" s="69"/>
      <c r="DO18" s="69"/>
      <c r="DP18" s="70"/>
      <c r="DQ18" s="70"/>
      <c r="DR18" s="70"/>
      <c r="DS18" s="70"/>
      <c r="DT18" s="70"/>
      <c r="DU18" s="71"/>
      <c r="DV18" s="135">
        <f t="shared" si="22"/>
        <v>0</v>
      </c>
      <c r="DW18" s="36"/>
      <c r="DX18" s="32"/>
      <c r="DY18" s="66">
        <f t="shared" si="7"/>
        <v>7</v>
      </c>
      <c r="DZ18" s="67" t="s">
        <v>136</v>
      </c>
      <c r="EA18" s="110" t="str">
        <f t="shared" si="23"/>
        <v/>
      </c>
      <c r="EB18" s="69"/>
      <c r="EC18" s="69"/>
      <c r="ED18" s="69"/>
      <c r="EE18" s="69"/>
      <c r="EF18" s="69"/>
      <c r="EG18" s="69"/>
      <c r="EH18" s="69"/>
      <c r="EI18" s="69"/>
      <c r="EJ18" s="69"/>
      <c r="EK18" s="70"/>
      <c r="EL18" s="70"/>
      <c r="EM18" s="70"/>
      <c r="EN18" s="70"/>
      <c r="EO18" s="70"/>
      <c r="EP18" s="71"/>
      <c r="EQ18" s="135">
        <f>COUNTIF($EB18:EP18,"○")</f>
        <v>0</v>
      </c>
      <c r="ER18" s="36"/>
      <c r="ES18" s="32"/>
      <c r="ET18" s="66">
        <f t="shared" si="8"/>
        <v>7</v>
      </c>
      <c r="EU18" s="67" t="s">
        <v>136</v>
      </c>
      <c r="EV18" s="110" t="str">
        <f t="shared" si="24"/>
        <v/>
      </c>
      <c r="EW18" s="69"/>
      <c r="EX18" s="69"/>
      <c r="EY18" s="69"/>
      <c r="EZ18" s="69"/>
      <c r="FA18" s="69"/>
      <c r="FB18" s="69"/>
      <c r="FC18" s="69"/>
      <c r="FD18" s="69"/>
      <c r="FE18" s="69"/>
      <c r="FF18" s="70"/>
      <c r="FG18" s="70"/>
      <c r="FH18" s="70"/>
      <c r="FI18" s="70"/>
      <c r="FJ18" s="70"/>
      <c r="FK18" s="71"/>
      <c r="FL18" s="135">
        <f t="shared" si="25"/>
        <v>0</v>
      </c>
      <c r="FM18" s="36"/>
      <c r="FN18" s="32"/>
      <c r="FO18" s="66">
        <f t="shared" si="9"/>
        <v>7</v>
      </c>
      <c r="FP18" s="67" t="s">
        <v>136</v>
      </c>
      <c r="FQ18" s="110" t="str">
        <f t="shared" si="26"/>
        <v/>
      </c>
      <c r="FR18" s="69"/>
      <c r="FS18" s="69"/>
      <c r="FT18" s="69"/>
      <c r="FU18" s="69"/>
      <c r="FV18" s="69"/>
      <c r="FW18" s="69"/>
      <c r="FX18" s="69"/>
      <c r="FY18" s="69"/>
      <c r="FZ18" s="69"/>
      <c r="GA18" s="70"/>
      <c r="GB18" s="70"/>
      <c r="GC18" s="70"/>
      <c r="GD18" s="70"/>
      <c r="GE18" s="70"/>
      <c r="GF18" s="71"/>
      <c r="GG18" s="135">
        <f t="shared" si="27"/>
        <v>0</v>
      </c>
      <c r="GH18" s="36"/>
      <c r="GI18" s="32"/>
      <c r="GJ18" s="66">
        <f t="shared" si="10"/>
        <v>7</v>
      </c>
      <c r="GK18" s="67" t="s">
        <v>136</v>
      </c>
      <c r="GL18" s="110" t="str">
        <f t="shared" si="28"/>
        <v/>
      </c>
      <c r="GM18" s="69"/>
      <c r="GN18" s="69"/>
      <c r="GO18" s="69"/>
      <c r="GP18" s="69"/>
      <c r="GQ18" s="69"/>
      <c r="GR18" s="69"/>
      <c r="GS18" s="69"/>
      <c r="GT18" s="69"/>
      <c r="GU18" s="69"/>
      <c r="GV18" s="70"/>
      <c r="GW18" s="70"/>
      <c r="GX18" s="70"/>
      <c r="GY18" s="70"/>
      <c r="GZ18" s="70"/>
      <c r="HA18" s="71"/>
      <c r="HB18" s="135">
        <f t="shared" si="29"/>
        <v>0</v>
      </c>
      <c r="HC18" s="36"/>
      <c r="HE18" s="31" t="str">
        <f t="shared" si="11"/>
        <v>外部・内部</v>
      </c>
      <c r="HF18" s="31" t="str">
        <f t="shared" si="12"/>
        <v/>
      </c>
    </row>
    <row r="19" spans="2:214" ht="39.950000000000003" customHeight="1" x14ac:dyDescent="0.15">
      <c r="B19" s="32"/>
      <c r="C19" s="66">
        <f t="shared" si="1"/>
        <v>8</v>
      </c>
      <c r="D19" s="67" t="s">
        <v>135</v>
      </c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1"/>
      <c r="U19" s="136">
        <f t="shared" si="0"/>
        <v>0</v>
      </c>
      <c r="V19" s="36"/>
      <c r="W19" s="32"/>
      <c r="X19" s="66">
        <f t="shared" si="2"/>
        <v>8</v>
      </c>
      <c r="Y19" s="73" t="s">
        <v>136</v>
      </c>
      <c r="Z19" s="110" t="str">
        <f t="shared" si="13"/>
        <v/>
      </c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1"/>
      <c r="AP19" s="135">
        <f t="shared" si="14"/>
        <v>0</v>
      </c>
      <c r="AQ19" s="36"/>
      <c r="AR19" s="32"/>
      <c r="AS19" s="66">
        <f t="shared" si="3"/>
        <v>8</v>
      </c>
      <c r="AT19" s="67" t="s">
        <v>136</v>
      </c>
      <c r="AU19" s="110" t="str">
        <f t="shared" si="15"/>
        <v/>
      </c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70"/>
      <c r="BG19" s="70"/>
      <c r="BH19" s="70"/>
      <c r="BI19" s="70"/>
      <c r="BJ19" s="71"/>
      <c r="BK19" s="135">
        <f t="shared" si="16"/>
        <v>0</v>
      </c>
      <c r="BL19" s="36"/>
      <c r="BM19" s="32"/>
      <c r="BN19" s="66">
        <f t="shared" si="4"/>
        <v>8</v>
      </c>
      <c r="BO19" s="67" t="s">
        <v>136</v>
      </c>
      <c r="BP19" s="110" t="str">
        <f t="shared" si="17"/>
        <v/>
      </c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1"/>
      <c r="CF19" s="135">
        <f t="shared" si="18"/>
        <v>0</v>
      </c>
      <c r="CG19" s="36"/>
      <c r="CH19" s="32"/>
      <c r="CI19" s="66">
        <f t="shared" si="5"/>
        <v>8</v>
      </c>
      <c r="CJ19" s="67" t="s">
        <v>136</v>
      </c>
      <c r="CK19" s="110" t="str">
        <f t="shared" si="19"/>
        <v/>
      </c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0"/>
      <c r="CW19" s="70"/>
      <c r="CX19" s="70"/>
      <c r="CY19" s="70"/>
      <c r="CZ19" s="71"/>
      <c r="DA19" s="135">
        <f t="shared" si="20"/>
        <v>0</v>
      </c>
      <c r="DB19" s="36"/>
      <c r="DC19" s="32"/>
      <c r="DD19" s="66">
        <f t="shared" si="6"/>
        <v>8</v>
      </c>
      <c r="DE19" s="67" t="s">
        <v>136</v>
      </c>
      <c r="DF19" s="110" t="str">
        <f t="shared" si="21"/>
        <v/>
      </c>
      <c r="DG19" s="69"/>
      <c r="DH19" s="69"/>
      <c r="DI19" s="69"/>
      <c r="DJ19" s="69"/>
      <c r="DK19" s="69"/>
      <c r="DL19" s="69"/>
      <c r="DM19" s="69"/>
      <c r="DN19" s="69"/>
      <c r="DO19" s="69"/>
      <c r="DP19" s="70"/>
      <c r="DQ19" s="70"/>
      <c r="DR19" s="70"/>
      <c r="DS19" s="70"/>
      <c r="DT19" s="70"/>
      <c r="DU19" s="71"/>
      <c r="DV19" s="135">
        <f t="shared" si="22"/>
        <v>0</v>
      </c>
      <c r="DW19" s="36"/>
      <c r="DX19" s="32"/>
      <c r="DY19" s="66">
        <f t="shared" si="7"/>
        <v>8</v>
      </c>
      <c r="DZ19" s="67" t="s">
        <v>136</v>
      </c>
      <c r="EA19" s="110" t="str">
        <f t="shared" si="23"/>
        <v/>
      </c>
      <c r="EB19" s="69"/>
      <c r="EC19" s="69"/>
      <c r="ED19" s="69"/>
      <c r="EE19" s="69"/>
      <c r="EF19" s="69"/>
      <c r="EG19" s="69"/>
      <c r="EH19" s="69"/>
      <c r="EI19" s="69"/>
      <c r="EJ19" s="69"/>
      <c r="EK19" s="70"/>
      <c r="EL19" s="70"/>
      <c r="EM19" s="70"/>
      <c r="EN19" s="70"/>
      <c r="EO19" s="70"/>
      <c r="EP19" s="71"/>
      <c r="EQ19" s="135">
        <f>COUNTIF($EB19:EP19,"○")</f>
        <v>0</v>
      </c>
      <c r="ER19" s="36"/>
      <c r="ES19" s="32"/>
      <c r="ET19" s="66">
        <f t="shared" si="8"/>
        <v>8</v>
      </c>
      <c r="EU19" s="67" t="s">
        <v>136</v>
      </c>
      <c r="EV19" s="110" t="str">
        <f t="shared" si="24"/>
        <v/>
      </c>
      <c r="EW19" s="69"/>
      <c r="EX19" s="69"/>
      <c r="EY19" s="69"/>
      <c r="EZ19" s="69"/>
      <c r="FA19" s="69"/>
      <c r="FB19" s="69"/>
      <c r="FC19" s="69"/>
      <c r="FD19" s="69"/>
      <c r="FE19" s="69"/>
      <c r="FF19" s="70"/>
      <c r="FG19" s="70"/>
      <c r="FH19" s="70"/>
      <c r="FI19" s="70"/>
      <c r="FJ19" s="70"/>
      <c r="FK19" s="71"/>
      <c r="FL19" s="135">
        <f t="shared" si="25"/>
        <v>0</v>
      </c>
      <c r="FM19" s="36"/>
      <c r="FN19" s="32"/>
      <c r="FO19" s="66">
        <f t="shared" si="9"/>
        <v>8</v>
      </c>
      <c r="FP19" s="67" t="s">
        <v>137</v>
      </c>
      <c r="FQ19" s="110" t="str">
        <f t="shared" si="26"/>
        <v/>
      </c>
      <c r="FR19" s="69"/>
      <c r="FS19" s="69"/>
      <c r="FT19" s="69"/>
      <c r="FU19" s="69"/>
      <c r="FV19" s="69"/>
      <c r="FW19" s="69"/>
      <c r="FX19" s="69"/>
      <c r="FY19" s="69"/>
      <c r="FZ19" s="69"/>
      <c r="GA19" s="70"/>
      <c r="GB19" s="70"/>
      <c r="GC19" s="70"/>
      <c r="GD19" s="70"/>
      <c r="GE19" s="70"/>
      <c r="GF19" s="71"/>
      <c r="GG19" s="135">
        <f t="shared" si="27"/>
        <v>0</v>
      </c>
      <c r="GH19" s="36"/>
      <c r="GI19" s="32"/>
      <c r="GJ19" s="66">
        <f t="shared" si="10"/>
        <v>8</v>
      </c>
      <c r="GK19" s="67" t="s">
        <v>136</v>
      </c>
      <c r="GL19" s="110" t="str">
        <f t="shared" si="28"/>
        <v/>
      </c>
      <c r="GM19" s="69"/>
      <c r="GN19" s="69"/>
      <c r="GO19" s="69"/>
      <c r="GP19" s="69"/>
      <c r="GQ19" s="69"/>
      <c r="GR19" s="69"/>
      <c r="GS19" s="69"/>
      <c r="GT19" s="69"/>
      <c r="GU19" s="69"/>
      <c r="GV19" s="70"/>
      <c r="GW19" s="70"/>
      <c r="GX19" s="70"/>
      <c r="GY19" s="70"/>
      <c r="GZ19" s="70"/>
      <c r="HA19" s="71"/>
      <c r="HB19" s="135">
        <f t="shared" si="29"/>
        <v>0</v>
      </c>
      <c r="HC19" s="36"/>
      <c r="HE19" s="31" t="str">
        <f t="shared" si="11"/>
        <v>外部・内部</v>
      </c>
      <c r="HF19" s="31" t="str">
        <f t="shared" si="12"/>
        <v/>
      </c>
    </row>
    <row r="20" spans="2:214" ht="39.950000000000003" customHeight="1" x14ac:dyDescent="0.15">
      <c r="B20" s="32"/>
      <c r="C20" s="66">
        <f t="shared" si="1"/>
        <v>9</v>
      </c>
      <c r="D20" s="67" t="s">
        <v>135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0"/>
      <c r="Q20" s="70"/>
      <c r="R20" s="70"/>
      <c r="S20" s="70"/>
      <c r="T20" s="71"/>
      <c r="U20" s="136">
        <f t="shared" si="0"/>
        <v>0</v>
      </c>
      <c r="V20" s="36"/>
      <c r="W20" s="32"/>
      <c r="X20" s="66">
        <f t="shared" si="2"/>
        <v>9</v>
      </c>
      <c r="Y20" s="73" t="s">
        <v>136</v>
      </c>
      <c r="Z20" s="110" t="str">
        <f t="shared" si="13"/>
        <v/>
      </c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1"/>
      <c r="AP20" s="135">
        <f t="shared" si="14"/>
        <v>0</v>
      </c>
      <c r="AQ20" s="36"/>
      <c r="AR20" s="32"/>
      <c r="AS20" s="66">
        <f t="shared" si="3"/>
        <v>9</v>
      </c>
      <c r="AT20" s="67" t="s">
        <v>136</v>
      </c>
      <c r="AU20" s="110" t="str">
        <f t="shared" si="15"/>
        <v/>
      </c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70"/>
      <c r="BG20" s="70"/>
      <c r="BH20" s="70"/>
      <c r="BI20" s="70"/>
      <c r="BJ20" s="71"/>
      <c r="BK20" s="135">
        <f t="shared" si="16"/>
        <v>0</v>
      </c>
      <c r="BL20" s="36"/>
      <c r="BM20" s="32"/>
      <c r="BN20" s="66">
        <f t="shared" si="4"/>
        <v>9</v>
      </c>
      <c r="BO20" s="67" t="s">
        <v>136</v>
      </c>
      <c r="BP20" s="110" t="str">
        <f t="shared" si="17"/>
        <v/>
      </c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1"/>
      <c r="CF20" s="135">
        <f t="shared" si="18"/>
        <v>0</v>
      </c>
      <c r="CG20" s="36"/>
      <c r="CH20" s="32"/>
      <c r="CI20" s="66">
        <f t="shared" si="5"/>
        <v>9</v>
      </c>
      <c r="CJ20" s="67" t="s">
        <v>136</v>
      </c>
      <c r="CK20" s="110" t="str">
        <f t="shared" si="19"/>
        <v/>
      </c>
      <c r="CL20" s="69"/>
      <c r="CM20" s="69"/>
      <c r="CN20" s="69"/>
      <c r="CO20" s="69"/>
      <c r="CP20" s="69"/>
      <c r="CQ20" s="69"/>
      <c r="CR20" s="69"/>
      <c r="CS20" s="69"/>
      <c r="CT20" s="69"/>
      <c r="CU20" s="70"/>
      <c r="CV20" s="70"/>
      <c r="CW20" s="70"/>
      <c r="CX20" s="70"/>
      <c r="CY20" s="70"/>
      <c r="CZ20" s="71"/>
      <c r="DA20" s="135">
        <f t="shared" si="20"/>
        <v>0</v>
      </c>
      <c r="DB20" s="36"/>
      <c r="DC20" s="32"/>
      <c r="DD20" s="66">
        <f t="shared" si="6"/>
        <v>9</v>
      </c>
      <c r="DE20" s="67" t="s">
        <v>136</v>
      </c>
      <c r="DF20" s="110" t="str">
        <f t="shared" si="21"/>
        <v/>
      </c>
      <c r="DG20" s="69"/>
      <c r="DH20" s="69"/>
      <c r="DI20" s="69"/>
      <c r="DJ20" s="69"/>
      <c r="DK20" s="69"/>
      <c r="DL20" s="69"/>
      <c r="DM20" s="69"/>
      <c r="DN20" s="69"/>
      <c r="DO20" s="69"/>
      <c r="DP20" s="70"/>
      <c r="DQ20" s="70"/>
      <c r="DR20" s="70"/>
      <c r="DS20" s="70"/>
      <c r="DT20" s="70"/>
      <c r="DU20" s="71"/>
      <c r="DV20" s="135">
        <f t="shared" si="22"/>
        <v>0</v>
      </c>
      <c r="DW20" s="36"/>
      <c r="DX20" s="32"/>
      <c r="DY20" s="66">
        <f t="shared" si="7"/>
        <v>9</v>
      </c>
      <c r="DZ20" s="67" t="s">
        <v>136</v>
      </c>
      <c r="EA20" s="110" t="str">
        <f t="shared" si="23"/>
        <v/>
      </c>
      <c r="EB20" s="69"/>
      <c r="EC20" s="69"/>
      <c r="ED20" s="69"/>
      <c r="EE20" s="69"/>
      <c r="EF20" s="69"/>
      <c r="EG20" s="69"/>
      <c r="EH20" s="69"/>
      <c r="EI20" s="69"/>
      <c r="EJ20" s="69"/>
      <c r="EK20" s="70"/>
      <c r="EL20" s="70"/>
      <c r="EM20" s="70"/>
      <c r="EN20" s="70"/>
      <c r="EO20" s="70"/>
      <c r="EP20" s="71"/>
      <c r="EQ20" s="135">
        <f>COUNTIF($EB20:EP20,"○")</f>
        <v>0</v>
      </c>
      <c r="ER20" s="36"/>
      <c r="ES20" s="32"/>
      <c r="ET20" s="66">
        <f t="shared" si="8"/>
        <v>9</v>
      </c>
      <c r="EU20" s="67" t="s">
        <v>136</v>
      </c>
      <c r="EV20" s="110" t="str">
        <f t="shared" si="24"/>
        <v/>
      </c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70"/>
      <c r="FH20" s="70"/>
      <c r="FI20" s="70"/>
      <c r="FJ20" s="70"/>
      <c r="FK20" s="71"/>
      <c r="FL20" s="135">
        <f t="shared" si="25"/>
        <v>0</v>
      </c>
      <c r="FM20" s="36"/>
      <c r="FN20" s="32"/>
      <c r="FO20" s="66">
        <f t="shared" si="9"/>
        <v>9</v>
      </c>
      <c r="FP20" s="67" t="s">
        <v>137</v>
      </c>
      <c r="FQ20" s="110" t="str">
        <f t="shared" si="26"/>
        <v/>
      </c>
      <c r="FR20" s="69"/>
      <c r="FS20" s="69"/>
      <c r="FT20" s="69"/>
      <c r="FU20" s="69"/>
      <c r="FV20" s="69"/>
      <c r="FW20" s="69"/>
      <c r="FX20" s="69"/>
      <c r="FY20" s="69"/>
      <c r="FZ20" s="69"/>
      <c r="GA20" s="70"/>
      <c r="GB20" s="70"/>
      <c r="GC20" s="70"/>
      <c r="GD20" s="70"/>
      <c r="GE20" s="70"/>
      <c r="GF20" s="71"/>
      <c r="GG20" s="135">
        <f t="shared" si="27"/>
        <v>0</v>
      </c>
      <c r="GH20" s="36"/>
      <c r="GI20" s="32"/>
      <c r="GJ20" s="66">
        <f t="shared" si="10"/>
        <v>9</v>
      </c>
      <c r="GK20" s="67" t="s">
        <v>136</v>
      </c>
      <c r="GL20" s="110" t="str">
        <f t="shared" si="28"/>
        <v/>
      </c>
      <c r="GM20" s="69"/>
      <c r="GN20" s="69"/>
      <c r="GO20" s="69"/>
      <c r="GP20" s="69"/>
      <c r="GQ20" s="69"/>
      <c r="GR20" s="69"/>
      <c r="GS20" s="69"/>
      <c r="GT20" s="69"/>
      <c r="GU20" s="69"/>
      <c r="GV20" s="70"/>
      <c r="GW20" s="70"/>
      <c r="GX20" s="70"/>
      <c r="GY20" s="70"/>
      <c r="GZ20" s="70"/>
      <c r="HA20" s="71"/>
      <c r="HB20" s="135">
        <f t="shared" si="29"/>
        <v>0</v>
      </c>
      <c r="HC20" s="36"/>
      <c r="HE20" s="31" t="str">
        <f t="shared" si="11"/>
        <v>外部・内部</v>
      </c>
      <c r="HF20" s="31" t="str">
        <f t="shared" si="12"/>
        <v/>
      </c>
    </row>
    <row r="21" spans="2:214" ht="39.950000000000003" customHeight="1" thickBot="1" x14ac:dyDescent="0.2">
      <c r="B21" s="32"/>
      <c r="C21" s="66">
        <f t="shared" si="1"/>
        <v>10</v>
      </c>
      <c r="D21" s="67" t="s">
        <v>135</v>
      </c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1"/>
      <c r="U21" s="136">
        <f t="shared" si="0"/>
        <v>0</v>
      </c>
      <c r="V21" s="36"/>
      <c r="W21" s="32"/>
      <c r="X21" s="66">
        <f t="shared" si="2"/>
        <v>10</v>
      </c>
      <c r="Y21" s="73" t="s">
        <v>136</v>
      </c>
      <c r="Z21" s="110" t="str">
        <f t="shared" si="13"/>
        <v/>
      </c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1"/>
      <c r="AP21" s="135">
        <f t="shared" si="14"/>
        <v>0</v>
      </c>
      <c r="AQ21" s="36"/>
      <c r="AR21" s="32"/>
      <c r="AS21" s="66">
        <f t="shared" si="3"/>
        <v>10</v>
      </c>
      <c r="AT21" s="67" t="s">
        <v>136</v>
      </c>
      <c r="AU21" s="110" t="str">
        <f t="shared" si="15"/>
        <v/>
      </c>
      <c r="AV21" s="69"/>
      <c r="AW21" s="69"/>
      <c r="AX21" s="69"/>
      <c r="AY21" s="69"/>
      <c r="AZ21" s="69"/>
      <c r="BA21" s="69"/>
      <c r="BB21" s="69"/>
      <c r="BC21" s="69"/>
      <c r="BD21" s="69"/>
      <c r="BE21" s="70"/>
      <c r="BF21" s="70"/>
      <c r="BG21" s="70"/>
      <c r="BH21" s="70"/>
      <c r="BI21" s="70"/>
      <c r="BJ21" s="71"/>
      <c r="BK21" s="135">
        <f t="shared" si="16"/>
        <v>0</v>
      </c>
      <c r="BL21" s="36"/>
      <c r="BM21" s="32"/>
      <c r="BN21" s="66">
        <f t="shared" si="4"/>
        <v>10</v>
      </c>
      <c r="BO21" s="67" t="s">
        <v>136</v>
      </c>
      <c r="BP21" s="110" t="str">
        <f t="shared" si="17"/>
        <v/>
      </c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1"/>
      <c r="CF21" s="135">
        <f t="shared" si="18"/>
        <v>0</v>
      </c>
      <c r="CG21" s="36"/>
      <c r="CH21" s="32"/>
      <c r="CI21" s="66">
        <f t="shared" si="5"/>
        <v>10</v>
      </c>
      <c r="CJ21" s="67" t="s">
        <v>136</v>
      </c>
      <c r="CK21" s="110" t="str">
        <f t="shared" si="19"/>
        <v/>
      </c>
      <c r="CL21" s="69"/>
      <c r="CM21" s="69"/>
      <c r="CN21" s="69"/>
      <c r="CO21" s="69"/>
      <c r="CP21" s="69"/>
      <c r="CQ21" s="69"/>
      <c r="CR21" s="69"/>
      <c r="CS21" s="69"/>
      <c r="CT21" s="69"/>
      <c r="CU21" s="70"/>
      <c r="CV21" s="70"/>
      <c r="CW21" s="70"/>
      <c r="CX21" s="70"/>
      <c r="CY21" s="70"/>
      <c r="CZ21" s="71"/>
      <c r="DA21" s="135">
        <f t="shared" si="20"/>
        <v>0</v>
      </c>
      <c r="DB21" s="36"/>
      <c r="DC21" s="32"/>
      <c r="DD21" s="66">
        <f t="shared" si="6"/>
        <v>10</v>
      </c>
      <c r="DE21" s="67" t="s">
        <v>136</v>
      </c>
      <c r="DF21" s="110" t="str">
        <f t="shared" si="21"/>
        <v/>
      </c>
      <c r="DG21" s="69"/>
      <c r="DH21" s="69"/>
      <c r="DI21" s="69"/>
      <c r="DJ21" s="69"/>
      <c r="DK21" s="69"/>
      <c r="DL21" s="69"/>
      <c r="DM21" s="69"/>
      <c r="DN21" s="69"/>
      <c r="DO21" s="69"/>
      <c r="DP21" s="70"/>
      <c r="DQ21" s="70"/>
      <c r="DR21" s="70"/>
      <c r="DS21" s="70"/>
      <c r="DT21" s="70"/>
      <c r="DU21" s="71"/>
      <c r="DV21" s="135">
        <f t="shared" si="22"/>
        <v>0</v>
      </c>
      <c r="DW21" s="36"/>
      <c r="DX21" s="32"/>
      <c r="DY21" s="66">
        <f t="shared" si="7"/>
        <v>10</v>
      </c>
      <c r="DZ21" s="67" t="s">
        <v>136</v>
      </c>
      <c r="EA21" s="110" t="str">
        <f t="shared" si="23"/>
        <v/>
      </c>
      <c r="EB21" s="69"/>
      <c r="EC21" s="69"/>
      <c r="ED21" s="69"/>
      <c r="EE21" s="69"/>
      <c r="EF21" s="69"/>
      <c r="EG21" s="69"/>
      <c r="EH21" s="69"/>
      <c r="EI21" s="69"/>
      <c r="EJ21" s="69"/>
      <c r="EK21" s="70"/>
      <c r="EL21" s="70"/>
      <c r="EM21" s="70"/>
      <c r="EN21" s="70"/>
      <c r="EO21" s="70"/>
      <c r="EP21" s="71"/>
      <c r="EQ21" s="135">
        <f>COUNTIF($EB21:EP21,"○")</f>
        <v>0</v>
      </c>
      <c r="ER21" s="36"/>
      <c r="ES21" s="32"/>
      <c r="ET21" s="66">
        <f t="shared" si="8"/>
        <v>10</v>
      </c>
      <c r="EU21" s="67" t="s">
        <v>136</v>
      </c>
      <c r="EV21" s="110" t="str">
        <f t="shared" si="24"/>
        <v/>
      </c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70"/>
      <c r="FH21" s="70"/>
      <c r="FI21" s="70"/>
      <c r="FJ21" s="70"/>
      <c r="FK21" s="71"/>
      <c r="FL21" s="135">
        <f t="shared" si="25"/>
        <v>0</v>
      </c>
      <c r="FM21" s="36"/>
      <c r="FN21" s="32"/>
      <c r="FO21" s="66">
        <f t="shared" si="9"/>
        <v>10</v>
      </c>
      <c r="FP21" s="67" t="s">
        <v>137</v>
      </c>
      <c r="FQ21" s="110" t="str">
        <f t="shared" si="26"/>
        <v/>
      </c>
      <c r="FR21" s="69"/>
      <c r="FS21" s="69"/>
      <c r="FT21" s="69"/>
      <c r="FU21" s="69"/>
      <c r="FV21" s="69"/>
      <c r="FW21" s="69"/>
      <c r="FX21" s="69"/>
      <c r="FY21" s="69"/>
      <c r="FZ21" s="69"/>
      <c r="GA21" s="70"/>
      <c r="GB21" s="70"/>
      <c r="GC21" s="70"/>
      <c r="GD21" s="70"/>
      <c r="GE21" s="70"/>
      <c r="GF21" s="71"/>
      <c r="GG21" s="135">
        <f t="shared" si="27"/>
        <v>0</v>
      </c>
      <c r="GH21" s="36"/>
      <c r="GI21" s="32"/>
      <c r="GJ21" s="66">
        <f t="shared" si="10"/>
        <v>10</v>
      </c>
      <c r="GK21" s="67" t="s">
        <v>136</v>
      </c>
      <c r="GL21" s="110" t="str">
        <f t="shared" si="28"/>
        <v/>
      </c>
      <c r="GM21" s="69"/>
      <c r="GN21" s="69"/>
      <c r="GO21" s="69"/>
      <c r="GP21" s="69"/>
      <c r="GQ21" s="69"/>
      <c r="GR21" s="69"/>
      <c r="GS21" s="69"/>
      <c r="GT21" s="69"/>
      <c r="GU21" s="69"/>
      <c r="GV21" s="70"/>
      <c r="GW21" s="70"/>
      <c r="GX21" s="70"/>
      <c r="GY21" s="70"/>
      <c r="GZ21" s="70"/>
      <c r="HA21" s="71"/>
      <c r="HB21" s="135">
        <f t="shared" si="29"/>
        <v>0</v>
      </c>
      <c r="HC21" s="36"/>
      <c r="HE21" s="31" t="str">
        <f t="shared" si="11"/>
        <v>外部・内部</v>
      </c>
      <c r="HF21" s="31" t="str">
        <f t="shared" si="12"/>
        <v/>
      </c>
    </row>
    <row r="22" spans="2:214" ht="39.950000000000003" customHeight="1" thickTop="1" x14ac:dyDescent="0.15">
      <c r="B22" s="32"/>
      <c r="C22" s="66">
        <f t="shared" si="1"/>
        <v>11</v>
      </c>
      <c r="D22" s="67" t="s">
        <v>135</v>
      </c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0"/>
      <c r="Q22" s="70"/>
      <c r="R22" s="70"/>
      <c r="S22" s="70"/>
      <c r="T22" s="71"/>
      <c r="U22" s="136">
        <f t="shared" si="0"/>
        <v>0</v>
      </c>
      <c r="V22" s="36"/>
      <c r="W22" s="32"/>
      <c r="X22" s="66">
        <f t="shared" si="2"/>
        <v>11</v>
      </c>
      <c r="Y22" s="65" t="s">
        <v>136</v>
      </c>
      <c r="Z22" s="110" t="str">
        <f t="shared" si="13"/>
        <v/>
      </c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1"/>
      <c r="AP22" s="135">
        <f t="shared" si="14"/>
        <v>0</v>
      </c>
      <c r="AQ22" s="36"/>
      <c r="AR22" s="32"/>
      <c r="AS22" s="66">
        <f t="shared" si="3"/>
        <v>11</v>
      </c>
      <c r="AT22" s="67" t="s">
        <v>136</v>
      </c>
      <c r="AU22" s="110" t="str">
        <f t="shared" si="15"/>
        <v/>
      </c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0"/>
      <c r="BG22" s="70"/>
      <c r="BH22" s="70"/>
      <c r="BI22" s="70"/>
      <c r="BJ22" s="71"/>
      <c r="BK22" s="135">
        <f t="shared" si="16"/>
        <v>0</v>
      </c>
      <c r="BL22" s="36"/>
      <c r="BM22" s="32"/>
      <c r="BN22" s="66">
        <f t="shared" si="4"/>
        <v>11</v>
      </c>
      <c r="BO22" s="67" t="s">
        <v>136</v>
      </c>
      <c r="BP22" s="110" t="str">
        <f t="shared" si="17"/>
        <v/>
      </c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1"/>
      <c r="CF22" s="135">
        <f t="shared" si="18"/>
        <v>0</v>
      </c>
      <c r="CG22" s="36"/>
      <c r="CH22" s="32"/>
      <c r="CI22" s="66">
        <f t="shared" si="5"/>
        <v>11</v>
      </c>
      <c r="CJ22" s="67" t="s">
        <v>136</v>
      </c>
      <c r="CK22" s="110" t="str">
        <f t="shared" si="19"/>
        <v/>
      </c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70"/>
      <c r="CW22" s="70"/>
      <c r="CX22" s="70"/>
      <c r="CY22" s="70"/>
      <c r="CZ22" s="71"/>
      <c r="DA22" s="135">
        <f t="shared" si="20"/>
        <v>0</v>
      </c>
      <c r="DB22" s="36"/>
      <c r="DC22" s="32"/>
      <c r="DD22" s="66">
        <f t="shared" si="6"/>
        <v>11</v>
      </c>
      <c r="DE22" s="67" t="s">
        <v>136</v>
      </c>
      <c r="DF22" s="110" t="str">
        <f t="shared" si="21"/>
        <v/>
      </c>
      <c r="DG22" s="69"/>
      <c r="DH22" s="69"/>
      <c r="DI22" s="69"/>
      <c r="DJ22" s="69"/>
      <c r="DK22" s="69"/>
      <c r="DL22" s="69"/>
      <c r="DM22" s="69"/>
      <c r="DN22" s="69"/>
      <c r="DO22" s="69"/>
      <c r="DP22" s="70"/>
      <c r="DQ22" s="70"/>
      <c r="DR22" s="70"/>
      <c r="DS22" s="70"/>
      <c r="DT22" s="70"/>
      <c r="DU22" s="71"/>
      <c r="DV22" s="135">
        <f t="shared" si="22"/>
        <v>0</v>
      </c>
      <c r="DW22" s="36"/>
      <c r="DX22" s="32"/>
      <c r="DY22" s="66">
        <f t="shared" si="7"/>
        <v>11</v>
      </c>
      <c r="DZ22" s="67" t="s">
        <v>136</v>
      </c>
      <c r="EA22" s="110" t="str">
        <f t="shared" si="23"/>
        <v/>
      </c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70"/>
      <c r="EM22" s="70"/>
      <c r="EN22" s="70"/>
      <c r="EO22" s="70"/>
      <c r="EP22" s="71"/>
      <c r="EQ22" s="135">
        <f>COUNTIF($EB22:EP22,"○")</f>
        <v>0</v>
      </c>
      <c r="ER22" s="36"/>
      <c r="ES22" s="32"/>
      <c r="ET22" s="66">
        <f t="shared" si="8"/>
        <v>11</v>
      </c>
      <c r="EU22" s="67" t="s">
        <v>136</v>
      </c>
      <c r="EV22" s="110" t="str">
        <f t="shared" si="24"/>
        <v/>
      </c>
      <c r="EW22" s="69"/>
      <c r="EX22" s="69"/>
      <c r="EY22" s="69"/>
      <c r="EZ22" s="69"/>
      <c r="FA22" s="69"/>
      <c r="FB22" s="69"/>
      <c r="FC22" s="69"/>
      <c r="FD22" s="69"/>
      <c r="FE22" s="69"/>
      <c r="FF22" s="70"/>
      <c r="FG22" s="70"/>
      <c r="FH22" s="70"/>
      <c r="FI22" s="70"/>
      <c r="FJ22" s="70"/>
      <c r="FK22" s="71"/>
      <c r="FL22" s="135">
        <f t="shared" si="25"/>
        <v>0</v>
      </c>
      <c r="FM22" s="36"/>
      <c r="FN22" s="32"/>
      <c r="FO22" s="66">
        <f t="shared" si="9"/>
        <v>11</v>
      </c>
      <c r="FP22" s="67" t="s">
        <v>137</v>
      </c>
      <c r="FQ22" s="110" t="str">
        <f t="shared" si="26"/>
        <v/>
      </c>
      <c r="FR22" s="69"/>
      <c r="FS22" s="69"/>
      <c r="FT22" s="69"/>
      <c r="FU22" s="69"/>
      <c r="FV22" s="69"/>
      <c r="FW22" s="69"/>
      <c r="FX22" s="69"/>
      <c r="FY22" s="69"/>
      <c r="FZ22" s="69"/>
      <c r="GA22" s="70"/>
      <c r="GB22" s="70"/>
      <c r="GC22" s="70"/>
      <c r="GD22" s="70"/>
      <c r="GE22" s="70"/>
      <c r="GF22" s="71"/>
      <c r="GG22" s="135">
        <f t="shared" si="27"/>
        <v>0</v>
      </c>
      <c r="GH22" s="36"/>
      <c r="GI22" s="32"/>
      <c r="GJ22" s="66">
        <f t="shared" si="10"/>
        <v>11</v>
      </c>
      <c r="GK22" s="67" t="s">
        <v>136</v>
      </c>
      <c r="GL22" s="110" t="str">
        <f t="shared" si="28"/>
        <v/>
      </c>
      <c r="GM22" s="69"/>
      <c r="GN22" s="69"/>
      <c r="GO22" s="69"/>
      <c r="GP22" s="69"/>
      <c r="GQ22" s="69"/>
      <c r="GR22" s="69"/>
      <c r="GS22" s="69"/>
      <c r="GT22" s="69"/>
      <c r="GU22" s="69"/>
      <c r="GV22" s="70"/>
      <c r="GW22" s="70"/>
      <c r="GX22" s="70"/>
      <c r="GY22" s="70"/>
      <c r="GZ22" s="70"/>
      <c r="HA22" s="71"/>
      <c r="HB22" s="135">
        <f t="shared" si="29"/>
        <v>0</v>
      </c>
      <c r="HC22" s="36"/>
      <c r="HE22" s="31" t="str">
        <f t="shared" si="11"/>
        <v>外部・内部</v>
      </c>
      <c r="HF22" s="31" t="str">
        <f t="shared" si="12"/>
        <v/>
      </c>
    </row>
    <row r="23" spans="2:214" ht="39.950000000000003" customHeight="1" x14ac:dyDescent="0.15">
      <c r="B23" s="32"/>
      <c r="C23" s="66">
        <f t="shared" si="1"/>
        <v>12</v>
      </c>
      <c r="D23" s="67" t="s">
        <v>135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0"/>
      <c r="Q23" s="70"/>
      <c r="R23" s="70"/>
      <c r="S23" s="70"/>
      <c r="T23" s="71"/>
      <c r="U23" s="136">
        <f>COUNTIF($F23:$T23,"○")</f>
        <v>0</v>
      </c>
      <c r="V23" s="36"/>
      <c r="W23" s="32"/>
      <c r="X23" s="66">
        <f t="shared" si="2"/>
        <v>12</v>
      </c>
      <c r="Y23" s="73" t="s">
        <v>136</v>
      </c>
      <c r="Z23" s="110" t="str">
        <f t="shared" si="13"/>
        <v/>
      </c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1"/>
      <c r="AP23" s="135">
        <f t="shared" si="14"/>
        <v>0</v>
      </c>
      <c r="AQ23" s="36"/>
      <c r="AR23" s="32"/>
      <c r="AS23" s="66">
        <f t="shared" si="3"/>
        <v>12</v>
      </c>
      <c r="AT23" s="67" t="s">
        <v>136</v>
      </c>
      <c r="AU23" s="110" t="str">
        <f t="shared" si="15"/>
        <v/>
      </c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70"/>
      <c r="BG23" s="70"/>
      <c r="BH23" s="70"/>
      <c r="BI23" s="70"/>
      <c r="BJ23" s="71"/>
      <c r="BK23" s="135">
        <f t="shared" si="16"/>
        <v>0</v>
      </c>
      <c r="BL23" s="36"/>
      <c r="BM23" s="32"/>
      <c r="BN23" s="66">
        <f t="shared" si="4"/>
        <v>12</v>
      </c>
      <c r="BO23" s="67" t="s">
        <v>136</v>
      </c>
      <c r="BP23" s="110" t="str">
        <f t="shared" si="17"/>
        <v/>
      </c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1"/>
      <c r="CF23" s="135">
        <f t="shared" si="18"/>
        <v>0</v>
      </c>
      <c r="CG23" s="36"/>
      <c r="CH23" s="32"/>
      <c r="CI23" s="66">
        <f t="shared" si="5"/>
        <v>12</v>
      </c>
      <c r="CJ23" s="67" t="s">
        <v>136</v>
      </c>
      <c r="CK23" s="110" t="str">
        <f t="shared" si="19"/>
        <v/>
      </c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70"/>
      <c r="CW23" s="70"/>
      <c r="CX23" s="70"/>
      <c r="CY23" s="70"/>
      <c r="CZ23" s="71"/>
      <c r="DA23" s="135">
        <f t="shared" si="20"/>
        <v>0</v>
      </c>
      <c r="DB23" s="36"/>
      <c r="DC23" s="32"/>
      <c r="DD23" s="66">
        <f t="shared" si="6"/>
        <v>12</v>
      </c>
      <c r="DE23" s="67" t="s">
        <v>136</v>
      </c>
      <c r="DF23" s="110" t="str">
        <f t="shared" si="21"/>
        <v/>
      </c>
      <c r="DG23" s="69"/>
      <c r="DH23" s="69"/>
      <c r="DI23" s="69"/>
      <c r="DJ23" s="69"/>
      <c r="DK23" s="69"/>
      <c r="DL23" s="69"/>
      <c r="DM23" s="69"/>
      <c r="DN23" s="69"/>
      <c r="DO23" s="69"/>
      <c r="DP23" s="70"/>
      <c r="DQ23" s="70"/>
      <c r="DR23" s="70"/>
      <c r="DS23" s="70"/>
      <c r="DT23" s="70"/>
      <c r="DU23" s="71"/>
      <c r="DV23" s="135">
        <f t="shared" si="22"/>
        <v>0</v>
      </c>
      <c r="DW23" s="36"/>
      <c r="DX23" s="32"/>
      <c r="DY23" s="66">
        <f t="shared" si="7"/>
        <v>12</v>
      </c>
      <c r="DZ23" s="67" t="s">
        <v>136</v>
      </c>
      <c r="EA23" s="110" t="str">
        <f t="shared" si="23"/>
        <v/>
      </c>
      <c r="EB23" s="69"/>
      <c r="EC23" s="69"/>
      <c r="ED23" s="69"/>
      <c r="EE23" s="69"/>
      <c r="EF23" s="69"/>
      <c r="EG23" s="69"/>
      <c r="EH23" s="69"/>
      <c r="EI23" s="69"/>
      <c r="EJ23" s="69"/>
      <c r="EK23" s="70"/>
      <c r="EL23" s="70"/>
      <c r="EM23" s="70"/>
      <c r="EN23" s="70"/>
      <c r="EO23" s="70"/>
      <c r="EP23" s="71"/>
      <c r="EQ23" s="135">
        <f>COUNTIF($EB23:EP23,"○")</f>
        <v>0</v>
      </c>
      <c r="ER23" s="36"/>
      <c r="ES23" s="32"/>
      <c r="ET23" s="66">
        <f t="shared" si="8"/>
        <v>12</v>
      </c>
      <c r="EU23" s="67" t="s">
        <v>136</v>
      </c>
      <c r="EV23" s="110" t="str">
        <f t="shared" si="24"/>
        <v/>
      </c>
      <c r="EW23" s="69"/>
      <c r="EX23" s="69"/>
      <c r="EY23" s="69"/>
      <c r="EZ23" s="69"/>
      <c r="FA23" s="69"/>
      <c r="FB23" s="69"/>
      <c r="FC23" s="69"/>
      <c r="FD23" s="69"/>
      <c r="FE23" s="69"/>
      <c r="FF23" s="70"/>
      <c r="FG23" s="70"/>
      <c r="FH23" s="70"/>
      <c r="FI23" s="70"/>
      <c r="FJ23" s="70"/>
      <c r="FK23" s="71"/>
      <c r="FL23" s="135">
        <f t="shared" si="25"/>
        <v>0</v>
      </c>
      <c r="FM23" s="36"/>
      <c r="FN23" s="32"/>
      <c r="FO23" s="66">
        <f t="shared" si="9"/>
        <v>12</v>
      </c>
      <c r="FP23" s="67" t="s">
        <v>137</v>
      </c>
      <c r="FQ23" s="110" t="str">
        <f t="shared" si="26"/>
        <v/>
      </c>
      <c r="FR23" s="69"/>
      <c r="FS23" s="69"/>
      <c r="FT23" s="69"/>
      <c r="FU23" s="69"/>
      <c r="FV23" s="69"/>
      <c r="FW23" s="69"/>
      <c r="FX23" s="69"/>
      <c r="FY23" s="69"/>
      <c r="FZ23" s="69"/>
      <c r="GA23" s="70"/>
      <c r="GB23" s="70"/>
      <c r="GC23" s="70"/>
      <c r="GD23" s="70"/>
      <c r="GE23" s="70"/>
      <c r="GF23" s="71"/>
      <c r="GG23" s="135">
        <f t="shared" si="27"/>
        <v>0</v>
      </c>
      <c r="GH23" s="36"/>
      <c r="GI23" s="32"/>
      <c r="GJ23" s="66">
        <f t="shared" si="10"/>
        <v>12</v>
      </c>
      <c r="GK23" s="67" t="s">
        <v>136</v>
      </c>
      <c r="GL23" s="110" t="str">
        <f t="shared" si="28"/>
        <v/>
      </c>
      <c r="GM23" s="69"/>
      <c r="GN23" s="69"/>
      <c r="GO23" s="69"/>
      <c r="GP23" s="69"/>
      <c r="GQ23" s="69"/>
      <c r="GR23" s="69"/>
      <c r="GS23" s="69"/>
      <c r="GT23" s="69"/>
      <c r="GU23" s="69"/>
      <c r="GV23" s="70"/>
      <c r="GW23" s="70"/>
      <c r="GX23" s="70"/>
      <c r="GY23" s="70"/>
      <c r="GZ23" s="70"/>
      <c r="HA23" s="71"/>
      <c r="HB23" s="135">
        <f t="shared" si="29"/>
        <v>0</v>
      </c>
      <c r="HC23" s="36"/>
      <c r="HE23" s="31" t="str">
        <f t="shared" si="11"/>
        <v>外部・内部</v>
      </c>
      <c r="HF23" s="31" t="str">
        <f t="shared" si="12"/>
        <v/>
      </c>
    </row>
    <row r="24" spans="2:214" ht="39.950000000000003" customHeight="1" x14ac:dyDescent="0.15">
      <c r="B24" s="32"/>
      <c r="C24" s="66">
        <f t="shared" si="1"/>
        <v>13</v>
      </c>
      <c r="D24" s="67" t="s">
        <v>135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0"/>
      <c r="Q24" s="70"/>
      <c r="R24" s="70"/>
      <c r="S24" s="70"/>
      <c r="T24" s="71"/>
      <c r="U24" s="136">
        <f t="shared" si="0"/>
        <v>0</v>
      </c>
      <c r="V24" s="36"/>
      <c r="W24" s="32"/>
      <c r="X24" s="66">
        <f t="shared" si="2"/>
        <v>13</v>
      </c>
      <c r="Y24" s="73" t="s">
        <v>136</v>
      </c>
      <c r="Z24" s="110" t="str">
        <f t="shared" si="13"/>
        <v/>
      </c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1"/>
      <c r="AP24" s="135">
        <f>COUNTIF($AA24:$AO24,"○")</f>
        <v>0</v>
      </c>
      <c r="AQ24" s="36"/>
      <c r="AR24" s="32"/>
      <c r="AS24" s="66">
        <f t="shared" si="3"/>
        <v>13</v>
      </c>
      <c r="AT24" s="67" t="s">
        <v>136</v>
      </c>
      <c r="AU24" s="110" t="str">
        <f t="shared" si="15"/>
        <v/>
      </c>
      <c r="AV24" s="69"/>
      <c r="AW24" s="69"/>
      <c r="AX24" s="69"/>
      <c r="AY24" s="69"/>
      <c r="AZ24" s="69"/>
      <c r="BA24" s="69"/>
      <c r="BB24" s="69"/>
      <c r="BC24" s="69"/>
      <c r="BD24" s="69"/>
      <c r="BE24" s="70"/>
      <c r="BF24" s="70"/>
      <c r="BG24" s="70"/>
      <c r="BH24" s="70"/>
      <c r="BI24" s="70"/>
      <c r="BJ24" s="71"/>
      <c r="BK24" s="135">
        <f t="shared" si="16"/>
        <v>0</v>
      </c>
      <c r="BL24" s="36"/>
      <c r="BM24" s="32"/>
      <c r="BN24" s="66">
        <f t="shared" si="4"/>
        <v>13</v>
      </c>
      <c r="BO24" s="67" t="s">
        <v>136</v>
      </c>
      <c r="BP24" s="110" t="str">
        <f t="shared" si="17"/>
        <v/>
      </c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1"/>
      <c r="CF24" s="135">
        <f t="shared" si="18"/>
        <v>0</v>
      </c>
      <c r="CG24" s="36"/>
      <c r="CH24" s="32"/>
      <c r="CI24" s="66">
        <f t="shared" si="5"/>
        <v>13</v>
      </c>
      <c r="CJ24" s="67" t="s">
        <v>136</v>
      </c>
      <c r="CK24" s="110" t="str">
        <f t="shared" si="19"/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70"/>
      <c r="CV24" s="70"/>
      <c r="CW24" s="70"/>
      <c r="CX24" s="70"/>
      <c r="CY24" s="70"/>
      <c r="CZ24" s="71"/>
      <c r="DA24" s="135">
        <f t="shared" si="20"/>
        <v>0</v>
      </c>
      <c r="DB24" s="36"/>
      <c r="DC24" s="32"/>
      <c r="DD24" s="66">
        <f t="shared" si="6"/>
        <v>13</v>
      </c>
      <c r="DE24" s="67" t="s">
        <v>136</v>
      </c>
      <c r="DF24" s="110" t="str">
        <f t="shared" si="21"/>
        <v/>
      </c>
      <c r="DG24" s="69"/>
      <c r="DH24" s="69"/>
      <c r="DI24" s="69"/>
      <c r="DJ24" s="69"/>
      <c r="DK24" s="69"/>
      <c r="DL24" s="69"/>
      <c r="DM24" s="69"/>
      <c r="DN24" s="69"/>
      <c r="DO24" s="69"/>
      <c r="DP24" s="70"/>
      <c r="DQ24" s="70"/>
      <c r="DR24" s="70"/>
      <c r="DS24" s="70"/>
      <c r="DT24" s="70"/>
      <c r="DU24" s="71"/>
      <c r="DV24" s="135">
        <f t="shared" si="22"/>
        <v>0</v>
      </c>
      <c r="DW24" s="36"/>
      <c r="DX24" s="32"/>
      <c r="DY24" s="66">
        <f t="shared" si="7"/>
        <v>13</v>
      </c>
      <c r="DZ24" s="67" t="s">
        <v>136</v>
      </c>
      <c r="EA24" s="110" t="str">
        <f t="shared" si="23"/>
        <v/>
      </c>
      <c r="EB24" s="69"/>
      <c r="EC24" s="69"/>
      <c r="ED24" s="69"/>
      <c r="EE24" s="69"/>
      <c r="EF24" s="69"/>
      <c r="EG24" s="69"/>
      <c r="EH24" s="69"/>
      <c r="EI24" s="69"/>
      <c r="EJ24" s="69"/>
      <c r="EK24" s="70"/>
      <c r="EL24" s="70"/>
      <c r="EM24" s="70"/>
      <c r="EN24" s="70"/>
      <c r="EO24" s="70"/>
      <c r="EP24" s="71"/>
      <c r="EQ24" s="135">
        <f>COUNTIF($EB24:EP24,"○")</f>
        <v>0</v>
      </c>
      <c r="ER24" s="36"/>
      <c r="ES24" s="32"/>
      <c r="ET24" s="66">
        <f t="shared" si="8"/>
        <v>13</v>
      </c>
      <c r="EU24" s="67" t="s">
        <v>136</v>
      </c>
      <c r="EV24" s="110" t="str">
        <f t="shared" si="24"/>
        <v/>
      </c>
      <c r="EW24" s="69"/>
      <c r="EX24" s="69"/>
      <c r="EY24" s="69"/>
      <c r="EZ24" s="69"/>
      <c r="FA24" s="69"/>
      <c r="FB24" s="69"/>
      <c r="FC24" s="69"/>
      <c r="FD24" s="69"/>
      <c r="FE24" s="69"/>
      <c r="FF24" s="70"/>
      <c r="FG24" s="70"/>
      <c r="FH24" s="70"/>
      <c r="FI24" s="70"/>
      <c r="FJ24" s="70"/>
      <c r="FK24" s="71"/>
      <c r="FL24" s="135">
        <f t="shared" si="25"/>
        <v>0</v>
      </c>
      <c r="FM24" s="36"/>
      <c r="FN24" s="32"/>
      <c r="FO24" s="66">
        <f t="shared" si="9"/>
        <v>13</v>
      </c>
      <c r="FP24" s="67" t="s">
        <v>137</v>
      </c>
      <c r="FQ24" s="110" t="str">
        <f t="shared" si="26"/>
        <v/>
      </c>
      <c r="FR24" s="69"/>
      <c r="FS24" s="69"/>
      <c r="FT24" s="69"/>
      <c r="FU24" s="69"/>
      <c r="FV24" s="69"/>
      <c r="FW24" s="69"/>
      <c r="FX24" s="69"/>
      <c r="FY24" s="69"/>
      <c r="FZ24" s="69"/>
      <c r="GA24" s="70"/>
      <c r="GB24" s="70"/>
      <c r="GC24" s="70"/>
      <c r="GD24" s="70"/>
      <c r="GE24" s="70"/>
      <c r="GF24" s="71"/>
      <c r="GG24" s="135">
        <f t="shared" si="27"/>
        <v>0</v>
      </c>
      <c r="GH24" s="36"/>
      <c r="GI24" s="32"/>
      <c r="GJ24" s="66">
        <f t="shared" si="10"/>
        <v>13</v>
      </c>
      <c r="GK24" s="67" t="s">
        <v>136</v>
      </c>
      <c r="GL24" s="110" t="str">
        <f t="shared" si="28"/>
        <v/>
      </c>
      <c r="GM24" s="69"/>
      <c r="GN24" s="69"/>
      <c r="GO24" s="69"/>
      <c r="GP24" s="69"/>
      <c r="GQ24" s="69"/>
      <c r="GR24" s="69"/>
      <c r="GS24" s="69"/>
      <c r="GT24" s="69"/>
      <c r="GU24" s="69"/>
      <c r="GV24" s="70"/>
      <c r="GW24" s="70"/>
      <c r="GX24" s="70"/>
      <c r="GY24" s="70"/>
      <c r="GZ24" s="70"/>
      <c r="HA24" s="71"/>
      <c r="HB24" s="135">
        <f t="shared" si="29"/>
        <v>0</v>
      </c>
      <c r="HC24" s="36"/>
      <c r="HE24" s="31" t="str">
        <f t="shared" si="11"/>
        <v>外部・内部</v>
      </c>
      <c r="HF24" s="31" t="str">
        <f t="shared" si="12"/>
        <v/>
      </c>
    </row>
    <row r="25" spans="2:214" ht="39.950000000000003" customHeight="1" x14ac:dyDescent="0.15">
      <c r="B25" s="32"/>
      <c r="C25" s="66">
        <f t="shared" si="1"/>
        <v>14</v>
      </c>
      <c r="D25" s="67" t="s">
        <v>135</v>
      </c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1"/>
      <c r="U25" s="136">
        <f t="shared" si="0"/>
        <v>0</v>
      </c>
      <c r="V25" s="36"/>
      <c r="W25" s="32"/>
      <c r="X25" s="66">
        <f t="shared" si="2"/>
        <v>14</v>
      </c>
      <c r="Y25" s="73" t="s">
        <v>136</v>
      </c>
      <c r="Z25" s="110" t="str">
        <f t="shared" si="13"/>
        <v/>
      </c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1"/>
      <c r="AP25" s="135">
        <f t="shared" si="14"/>
        <v>0</v>
      </c>
      <c r="AQ25" s="36"/>
      <c r="AR25" s="32"/>
      <c r="AS25" s="66">
        <f t="shared" si="3"/>
        <v>14</v>
      </c>
      <c r="AT25" s="67" t="s">
        <v>136</v>
      </c>
      <c r="AU25" s="110" t="str">
        <f t="shared" si="15"/>
        <v/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0"/>
      <c r="BG25" s="70"/>
      <c r="BH25" s="70"/>
      <c r="BI25" s="70"/>
      <c r="BJ25" s="71"/>
      <c r="BK25" s="135">
        <f t="shared" si="16"/>
        <v>0</v>
      </c>
      <c r="BL25" s="36"/>
      <c r="BM25" s="32"/>
      <c r="BN25" s="66">
        <f t="shared" si="4"/>
        <v>14</v>
      </c>
      <c r="BO25" s="67" t="s">
        <v>136</v>
      </c>
      <c r="BP25" s="110" t="str">
        <f t="shared" si="17"/>
        <v/>
      </c>
      <c r="BQ25" s="69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1"/>
      <c r="CF25" s="135">
        <f t="shared" si="18"/>
        <v>0</v>
      </c>
      <c r="CG25" s="36"/>
      <c r="CH25" s="32"/>
      <c r="CI25" s="66">
        <f t="shared" si="5"/>
        <v>14</v>
      </c>
      <c r="CJ25" s="67" t="s">
        <v>136</v>
      </c>
      <c r="CK25" s="110" t="str">
        <f t="shared" si="19"/>
        <v/>
      </c>
      <c r="CL25" s="69"/>
      <c r="CM25" s="69"/>
      <c r="CN25" s="69"/>
      <c r="CO25" s="69"/>
      <c r="CP25" s="69"/>
      <c r="CQ25" s="69"/>
      <c r="CR25" s="69"/>
      <c r="CS25" s="69"/>
      <c r="CT25" s="69"/>
      <c r="CU25" s="70"/>
      <c r="CV25" s="70"/>
      <c r="CW25" s="70"/>
      <c r="CX25" s="70"/>
      <c r="CY25" s="70"/>
      <c r="CZ25" s="71"/>
      <c r="DA25" s="135">
        <f t="shared" si="20"/>
        <v>0</v>
      </c>
      <c r="DB25" s="36"/>
      <c r="DC25" s="32"/>
      <c r="DD25" s="66">
        <f t="shared" si="6"/>
        <v>14</v>
      </c>
      <c r="DE25" s="67" t="s">
        <v>136</v>
      </c>
      <c r="DF25" s="110" t="str">
        <f t="shared" si="21"/>
        <v/>
      </c>
      <c r="DG25" s="69"/>
      <c r="DH25" s="69"/>
      <c r="DI25" s="69"/>
      <c r="DJ25" s="69"/>
      <c r="DK25" s="69"/>
      <c r="DL25" s="69"/>
      <c r="DM25" s="69"/>
      <c r="DN25" s="69"/>
      <c r="DO25" s="69"/>
      <c r="DP25" s="70"/>
      <c r="DQ25" s="70"/>
      <c r="DR25" s="70"/>
      <c r="DS25" s="70"/>
      <c r="DT25" s="70"/>
      <c r="DU25" s="71"/>
      <c r="DV25" s="135">
        <f t="shared" si="22"/>
        <v>0</v>
      </c>
      <c r="DW25" s="36"/>
      <c r="DX25" s="32"/>
      <c r="DY25" s="66">
        <f t="shared" si="7"/>
        <v>14</v>
      </c>
      <c r="DZ25" s="67" t="s">
        <v>136</v>
      </c>
      <c r="EA25" s="110" t="str">
        <f t="shared" si="23"/>
        <v/>
      </c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70"/>
      <c r="EM25" s="70"/>
      <c r="EN25" s="70"/>
      <c r="EO25" s="70"/>
      <c r="EP25" s="71"/>
      <c r="EQ25" s="135">
        <f>COUNTIF($EB25:EP25,"○")</f>
        <v>0</v>
      </c>
      <c r="ER25" s="36"/>
      <c r="ES25" s="32"/>
      <c r="ET25" s="66">
        <f t="shared" si="8"/>
        <v>14</v>
      </c>
      <c r="EU25" s="67" t="s">
        <v>136</v>
      </c>
      <c r="EV25" s="110" t="str">
        <f t="shared" si="24"/>
        <v/>
      </c>
      <c r="EW25" s="69"/>
      <c r="EX25" s="69"/>
      <c r="EY25" s="69"/>
      <c r="EZ25" s="69"/>
      <c r="FA25" s="69"/>
      <c r="FB25" s="69"/>
      <c r="FC25" s="69"/>
      <c r="FD25" s="69"/>
      <c r="FE25" s="69"/>
      <c r="FF25" s="70"/>
      <c r="FG25" s="70"/>
      <c r="FH25" s="70"/>
      <c r="FI25" s="70"/>
      <c r="FJ25" s="70"/>
      <c r="FK25" s="71"/>
      <c r="FL25" s="135">
        <f t="shared" si="25"/>
        <v>0</v>
      </c>
      <c r="FM25" s="36"/>
      <c r="FN25" s="32"/>
      <c r="FO25" s="66">
        <f t="shared" si="9"/>
        <v>14</v>
      </c>
      <c r="FP25" s="67" t="s">
        <v>137</v>
      </c>
      <c r="FQ25" s="110" t="str">
        <f t="shared" si="26"/>
        <v/>
      </c>
      <c r="FR25" s="69"/>
      <c r="FS25" s="69"/>
      <c r="FT25" s="69"/>
      <c r="FU25" s="69"/>
      <c r="FV25" s="69"/>
      <c r="FW25" s="69"/>
      <c r="FX25" s="69"/>
      <c r="FY25" s="69"/>
      <c r="FZ25" s="69"/>
      <c r="GA25" s="70"/>
      <c r="GB25" s="70"/>
      <c r="GC25" s="70"/>
      <c r="GD25" s="70"/>
      <c r="GE25" s="70"/>
      <c r="GF25" s="71"/>
      <c r="GG25" s="135">
        <f t="shared" si="27"/>
        <v>0</v>
      </c>
      <c r="GH25" s="36"/>
      <c r="GI25" s="32"/>
      <c r="GJ25" s="66">
        <f t="shared" si="10"/>
        <v>14</v>
      </c>
      <c r="GK25" s="67" t="s">
        <v>136</v>
      </c>
      <c r="GL25" s="110" t="str">
        <f t="shared" si="28"/>
        <v/>
      </c>
      <c r="GM25" s="69"/>
      <c r="GN25" s="69"/>
      <c r="GO25" s="69"/>
      <c r="GP25" s="69"/>
      <c r="GQ25" s="69"/>
      <c r="GR25" s="69"/>
      <c r="GS25" s="69"/>
      <c r="GT25" s="69"/>
      <c r="GU25" s="69"/>
      <c r="GV25" s="70"/>
      <c r="GW25" s="70"/>
      <c r="GX25" s="70"/>
      <c r="GY25" s="70"/>
      <c r="GZ25" s="70"/>
      <c r="HA25" s="71"/>
      <c r="HB25" s="135">
        <f t="shared" si="29"/>
        <v>0</v>
      </c>
      <c r="HC25" s="36"/>
      <c r="HE25" s="31" t="str">
        <f t="shared" si="11"/>
        <v>外部・内部</v>
      </c>
      <c r="HF25" s="31" t="str">
        <f t="shared" si="12"/>
        <v/>
      </c>
    </row>
    <row r="26" spans="2:214" ht="39.950000000000003" customHeight="1" x14ac:dyDescent="0.15">
      <c r="B26" s="32"/>
      <c r="C26" s="66">
        <f t="shared" si="1"/>
        <v>15</v>
      </c>
      <c r="D26" s="67" t="s">
        <v>135</v>
      </c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0"/>
      <c r="Q26" s="70"/>
      <c r="R26" s="70"/>
      <c r="S26" s="70"/>
      <c r="T26" s="71"/>
      <c r="U26" s="136">
        <f t="shared" si="0"/>
        <v>0</v>
      </c>
      <c r="V26" s="36"/>
      <c r="W26" s="32"/>
      <c r="X26" s="66">
        <f t="shared" si="2"/>
        <v>15</v>
      </c>
      <c r="Y26" s="73" t="s">
        <v>136</v>
      </c>
      <c r="Z26" s="110" t="str">
        <f t="shared" si="13"/>
        <v/>
      </c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1"/>
      <c r="AP26" s="135">
        <f t="shared" si="14"/>
        <v>0</v>
      </c>
      <c r="AQ26" s="36"/>
      <c r="AR26" s="32"/>
      <c r="AS26" s="66">
        <f t="shared" si="3"/>
        <v>15</v>
      </c>
      <c r="AT26" s="67" t="s">
        <v>136</v>
      </c>
      <c r="AU26" s="110" t="str">
        <f t="shared" si="15"/>
        <v/>
      </c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0"/>
      <c r="BG26" s="70"/>
      <c r="BH26" s="70"/>
      <c r="BI26" s="70"/>
      <c r="BJ26" s="71"/>
      <c r="BK26" s="135">
        <f t="shared" si="16"/>
        <v>0</v>
      </c>
      <c r="BL26" s="36"/>
      <c r="BM26" s="32"/>
      <c r="BN26" s="66">
        <f t="shared" si="4"/>
        <v>15</v>
      </c>
      <c r="BO26" s="67" t="s">
        <v>136</v>
      </c>
      <c r="BP26" s="110" t="str">
        <f t="shared" si="17"/>
        <v/>
      </c>
      <c r="BQ26" s="69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1"/>
      <c r="CF26" s="135">
        <f t="shared" si="18"/>
        <v>0</v>
      </c>
      <c r="CG26" s="36"/>
      <c r="CH26" s="32"/>
      <c r="CI26" s="66">
        <f t="shared" si="5"/>
        <v>15</v>
      </c>
      <c r="CJ26" s="67" t="s">
        <v>136</v>
      </c>
      <c r="CK26" s="110" t="str">
        <f t="shared" si="19"/>
        <v/>
      </c>
      <c r="CL26" s="69"/>
      <c r="CM26" s="69"/>
      <c r="CN26" s="69"/>
      <c r="CO26" s="69"/>
      <c r="CP26" s="69"/>
      <c r="CQ26" s="69"/>
      <c r="CR26" s="69"/>
      <c r="CS26" s="69"/>
      <c r="CT26" s="69"/>
      <c r="CU26" s="70"/>
      <c r="CV26" s="70"/>
      <c r="CW26" s="70"/>
      <c r="CX26" s="70"/>
      <c r="CY26" s="70"/>
      <c r="CZ26" s="71"/>
      <c r="DA26" s="135">
        <f t="shared" si="20"/>
        <v>0</v>
      </c>
      <c r="DB26" s="36"/>
      <c r="DC26" s="32"/>
      <c r="DD26" s="66">
        <f t="shared" si="6"/>
        <v>15</v>
      </c>
      <c r="DE26" s="67" t="s">
        <v>136</v>
      </c>
      <c r="DF26" s="110" t="str">
        <f t="shared" si="21"/>
        <v/>
      </c>
      <c r="DG26" s="69"/>
      <c r="DH26" s="69"/>
      <c r="DI26" s="69"/>
      <c r="DJ26" s="69"/>
      <c r="DK26" s="69"/>
      <c r="DL26" s="69"/>
      <c r="DM26" s="69"/>
      <c r="DN26" s="69"/>
      <c r="DO26" s="69"/>
      <c r="DP26" s="70"/>
      <c r="DQ26" s="70"/>
      <c r="DR26" s="70"/>
      <c r="DS26" s="70"/>
      <c r="DT26" s="70"/>
      <c r="DU26" s="71"/>
      <c r="DV26" s="135">
        <f t="shared" si="22"/>
        <v>0</v>
      </c>
      <c r="DW26" s="36"/>
      <c r="DX26" s="32"/>
      <c r="DY26" s="66">
        <f t="shared" si="7"/>
        <v>15</v>
      </c>
      <c r="DZ26" s="67" t="s">
        <v>136</v>
      </c>
      <c r="EA26" s="110" t="str">
        <f t="shared" si="23"/>
        <v/>
      </c>
      <c r="EB26" s="69"/>
      <c r="EC26" s="69"/>
      <c r="ED26" s="69"/>
      <c r="EE26" s="69"/>
      <c r="EF26" s="69"/>
      <c r="EG26" s="69"/>
      <c r="EH26" s="69"/>
      <c r="EI26" s="69"/>
      <c r="EJ26" s="69"/>
      <c r="EK26" s="70"/>
      <c r="EL26" s="70"/>
      <c r="EM26" s="70"/>
      <c r="EN26" s="70"/>
      <c r="EO26" s="70"/>
      <c r="EP26" s="71"/>
      <c r="EQ26" s="135">
        <f>COUNTIF($EB26:EP26,"○")</f>
        <v>0</v>
      </c>
      <c r="ER26" s="36"/>
      <c r="ES26" s="32"/>
      <c r="ET26" s="66">
        <f t="shared" si="8"/>
        <v>15</v>
      </c>
      <c r="EU26" s="67" t="s">
        <v>136</v>
      </c>
      <c r="EV26" s="110" t="str">
        <f t="shared" si="24"/>
        <v/>
      </c>
      <c r="EW26" s="69"/>
      <c r="EX26" s="69"/>
      <c r="EY26" s="69"/>
      <c r="EZ26" s="69"/>
      <c r="FA26" s="69"/>
      <c r="FB26" s="69"/>
      <c r="FC26" s="69"/>
      <c r="FD26" s="69"/>
      <c r="FE26" s="69"/>
      <c r="FF26" s="70"/>
      <c r="FG26" s="70"/>
      <c r="FH26" s="70"/>
      <c r="FI26" s="70"/>
      <c r="FJ26" s="70"/>
      <c r="FK26" s="71"/>
      <c r="FL26" s="135">
        <f t="shared" si="25"/>
        <v>0</v>
      </c>
      <c r="FM26" s="36"/>
      <c r="FN26" s="32"/>
      <c r="FO26" s="66">
        <f t="shared" si="9"/>
        <v>15</v>
      </c>
      <c r="FP26" s="67" t="s">
        <v>137</v>
      </c>
      <c r="FQ26" s="110" t="str">
        <f t="shared" si="26"/>
        <v/>
      </c>
      <c r="FR26" s="69"/>
      <c r="FS26" s="69"/>
      <c r="FT26" s="69"/>
      <c r="FU26" s="69"/>
      <c r="FV26" s="69"/>
      <c r="FW26" s="69"/>
      <c r="FX26" s="69"/>
      <c r="FY26" s="69"/>
      <c r="FZ26" s="69"/>
      <c r="GA26" s="70"/>
      <c r="GB26" s="70"/>
      <c r="GC26" s="70"/>
      <c r="GD26" s="70"/>
      <c r="GE26" s="70"/>
      <c r="GF26" s="71"/>
      <c r="GG26" s="135">
        <f t="shared" si="27"/>
        <v>0</v>
      </c>
      <c r="GH26" s="36"/>
      <c r="GI26" s="32"/>
      <c r="GJ26" s="66">
        <f t="shared" si="10"/>
        <v>15</v>
      </c>
      <c r="GK26" s="67" t="s">
        <v>136</v>
      </c>
      <c r="GL26" s="110" t="str">
        <f t="shared" si="28"/>
        <v/>
      </c>
      <c r="GM26" s="69"/>
      <c r="GN26" s="69"/>
      <c r="GO26" s="69"/>
      <c r="GP26" s="69"/>
      <c r="GQ26" s="69"/>
      <c r="GR26" s="69"/>
      <c r="GS26" s="69"/>
      <c r="GT26" s="69"/>
      <c r="GU26" s="69"/>
      <c r="GV26" s="70"/>
      <c r="GW26" s="70"/>
      <c r="GX26" s="70"/>
      <c r="GY26" s="70"/>
      <c r="GZ26" s="70"/>
      <c r="HA26" s="71"/>
      <c r="HB26" s="135">
        <f t="shared" si="29"/>
        <v>0</v>
      </c>
      <c r="HC26" s="36"/>
      <c r="HE26" s="31" t="str">
        <f t="shared" si="11"/>
        <v>外部・内部</v>
      </c>
      <c r="HF26" s="31" t="str">
        <f t="shared" si="12"/>
        <v/>
      </c>
    </row>
    <row r="27" spans="2:214" ht="39.950000000000003" customHeight="1" x14ac:dyDescent="0.15">
      <c r="B27" s="32"/>
      <c r="C27" s="66">
        <f t="shared" si="1"/>
        <v>16</v>
      </c>
      <c r="D27" s="67" t="s">
        <v>135</v>
      </c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0"/>
      <c r="Q27" s="70"/>
      <c r="R27" s="70"/>
      <c r="S27" s="70"/>
      <c r="T27" s="71"/>
      <c r="U27" s="136">
        <f t="shared" si="0"/>
        <v>0</v>
      </c>
      <c r="V27" s="36"/>
      <c r="W27" s="32"/>
      <c r="X27" s="66">
        <f t="shared" si="2"/>
        <v>16</v>
      </c>
      <c r="Y27" s="73" t="s">
        <v>136</v>
      </c>
      <c r="Z27" s="110" t="str">
        <f t="shared" si="13"/>
        <v/>
      </c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1"/>
      <c r="AP27" s="135">
        <f t="shared" si="14"/>
        <v>0</v>
      </c>
      <c r="AQ27" s="36"/>
      <c r="AR27" s="32"/>
      <c r="AS27" s="66">
        <f t="shared" si="3"/>
        <v>16</v>
      </c>
      <c r="AT27" s="67" t="s">
        <v>136</v>
      </c>
      <c r="AU27" s="110" t="str">
        <f t="shared" si="15"/>
        <v/>
      </c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70"/>
      <c r="BG27" s="70"/>
      <c r="BH27" s="70"/>
      <c r="BI27" s="70"/>
      <c r="BJ27" s="71"/>
      <c r="BK27" s="135">
        <f t="shared" si="16"/>
        <v>0</v>
      </c>
      <c r="BL27" s="36"/>
      <c r="BM27" s="32"/>
      <c r="BN27" s="66">
        <f t="shared" si="4"/>
        <v>16</v>
      </c>
      <c r="BO27" s="67" t="s">
        <v>136</v>
      </c>
      <c r="BP27" s="110" t="str">
        <f t="shared" si="17"/>
        <v/>
      </c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1"/>
      <c r="CF27" s="135">
        <f t="shared" si="18"/>
        <v>0</v>
      </c>
      <c r="CG27" s="36"/>
      <c r="CH27" s="32"/>
      <c r="CI27" s="66">
        <f t="shared" si="5"/>
        <v>16</v>
      </c>
      <c r="CJ27" s="67" t="s">
        <v>136</v>
      </c>
      <c r="CK27" s="110" t="str">
        <f t="shared" si="19"/>
        <v/>
      </c>
      <c r="CL27" s="69"/>
      <c r="CM27" s="69"/>
      <c r="CN27" s="69"/>
      <c r="CO27" s="69"/>
      <c r="CP27" s="69"/>
      <c r="CQ27" s="69"/>
      <c r="CR27" s="69"/>
      <c r="CS27" s="69"/>
      <c r="CT27" s="69"/>
      <c r="CU27" s="70"/>
      <c r="CV27" s="70"/>
      <c r="CW27" s="70"/>
      <c r="CX27" s="70"/>
      <c r="CY27" s="70"/>
      <c r="CZ27" s="71"/>
      <c r="DA27" s="135">
        <f t="shared" si="20"/>
        <v>0</v>
      </c>
      <c r="DB27" s="36"/>
      <c r="DC27" s="32"/>
      <c r="DD27" s="66">
        <f t="shared" si="6"/>
        <v>16</v>
      </c>
      <c r="DE27" s="67" t="s">
        <v>136</v>
      </c>
      <c r="DF27" s="110" t="str">
        <f t="shared" si="21"/>
        <v/>
      </c>
      <c r="DG27" s="69"/>
      <c r="DH27" s="69"/>
      <c r="DI27" s="69"/>
      <c r="DJ27" s="69"/>
      <c r="DK27" s="69"/>
      <c r="DL27" s="69"/>
      <c r="DM27" s="69"/>
      <c r="DN27" s="69"/>
      <c r="DO27" s="69"/>
      <c r="DP27" s="70"/>
      <c r="DQ27" s="70"/>
      <c r="DR27" s="70"/>
      <c r="DS27" s="70"/>
      <c r="DT27" s="70"/>
      <c r="DU27" s="71"/>
      <c r="DV27" s="135">
        <f t="shared" si="22"/>
        <v>0</v>
      </c>
      <c r="DW27" s="36"/>
      <c r="DX27" s="32"/>
      <c r="DY27" s="66">
        <f t="shared" si="7"/>
        <v>16</v>
      </c>
      <c r="DZ27" s="67" t="s">
        <v>136</v>
      </c>
      <c r="EA27" s="110" t="str">
        <f t="shared" si="23"/>
        <v/>
      </c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70"/>
      <c r="EM27" s="70"/>
      <c r="EN27" s="70"/>
      <c r="EO27" s="70"/>
      <c r="EP27" s="71"/>
      <c r="EQ27" s="135">
        <f>COUNTIF($EB27:EP27,"○")</f>
        <v>0</v>
      </c>
      <c r="ER27" s="36"/>
      <c r="ES27" s="32"/>
      <c r="ET27" s="66">
        <f t="shared" si="8"/>
        <v>16</v>
      </c>
      <c r="EU27" s="67" t="s">
        <v>136</v>
      </c>
      <c r="EV27" s="110" t="str">
        <f t="shared" si="24"/>
        <v/>
      </c>
      <c r="EW27" s="69"/>
      <c r="EX27" s="69"/>
      <c r="EY27" s="69"/>
      <c r="EZ27" s="69"/>
      <c r="FA27" s="69"/>
      <c r="FB27" s="69"/>
      <c r="FC27" s="69"/>
      <c r="FD27" s="69"/>
      <c r="FE27" s="69"/>
      <c r="FF27" s="70"/>
      <c r="FG27" s="70"/>
      <c r="FH27" s="70"/>
      <c r="FI27" s="70"/>
      <c r="FJ27" s="70"/>
      <c r="FK27" s="71"/>
      <c r="FL27" s="135">
        <f t="shared" si="25"/>
        <v>0</v>
      </c>
      <c r="FM27" s="36"/>
      <c r="FN27" s="32"/>
      <c r="FO27" s="66">
        <f t="shared" si="9"/>
        <v>16</v>
      </c>
      <c r="FP27" s="67" t="s">
        <v>137</v>
      </c>
      <c r="FQ27" s="110" t="str">
        <f t="shared" si="26"/>
        <v/>
      </c>
      <c r="FR27" s="69"/>
      <c r="FS27" s="69"/>
      <c r="FT27" s="69"/>
      <c r="FU27" s="69"/>
      <c r="FV27" s="69"/>
      <c r="FW27" s="69"/>
      <c r="FX27" s="69"/>
      <c r="FY27" s="69"/>
      <c r="FZ27" s="69"/>
      <c r="GA27" s="70"/>
      <c r="GB27" s="70"/>
      <c r="GC27" s="70"/>
      <c r="GD27" s="70"/>
      <c r="GE27" s="70"/>
      <c r="GF27" s="71"/>
      <c r="GG27" s="135">
        <f t="shared" si="27"/>
        <v>0</v>
      </c>
      <c r="GH27" s="36"/>
      <c r="GI27" s="32"/>
      <c r="GJ27" s="66">
        <f t="shared" si="10"/>
        <v>16</v>
      </c>
      <c r="GK27" s="67" t="s">
        <v>136</v>
      </c>
      <c r="GL27" s="110" t="str">
        <f t="shared" si="28"/>
        <v/>
      </c>
      <c r="GM27" s="69"/>
      <c r="GN27" s="69"/>
      <c r="GO27" s="69"/>
      <c r="GP27" s="69"/>
      <c r="GQ27" s="69"/>
      <c r="GR27" s="69"/>
      <c r="GS27" s="69"/>
      <c r="GT27" s="69"/>
      <c r="GU27" s="69"/>
      <c r="GV27" s="70"/>
      <c r="GW27" s="70"/>
      <c r="GX27" s="70"/>
      <c r="GY27" s="70"/>
      <c r="GZ27" s="70"/>
      <c r="HA27" s="71"/>
      <c r="HB27" s="135">
        <f t="shared" si="29"/>
        <v>0</v>
      </c>
      <c r="HC27" s="36"/>
      <c r="HE27" s="31" t="str">
        <f t="shared" si="11"/>
        <v>外部・内部</v>
      </c>
      <c r="HF27" s="31" t="str">
        <f t="shared" si="12"/>
        <v/>
      </c>
    </row>
    <row r="28" spans="2:214" ht="39.950000000000003" customHeight="1" x14ac:dyDescent="0.15">
      <c r="B28" s="32"/>
      <c r="C28" s="66">
        <f t="shared" si="1"/>
        <v>17</v>
      </c>
      <c r="D28" s="67" t="s">
        <v>135</v>
      </c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1"/>
      <c r="U28" s="136">
        <f t="shared" si="0"/>
        <v>0</v>
      </c>
      <c r="V28" s="36"/>
      <c r="W28" s="32"/>
      <c r="X28" s="66">
        <f t="shared" si="2"/>
        <v>17</v>
      </c>
      <c r="Y28" s="73" t="s">
        <v>136</v>
      </c>
      <c r="Z28" s="110" t="str">
        <f t="shared" si="13"/>
        <v/>
      </c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1"/>
      <c r="AP28" s="135">
        <f t="shared" si="14"/>
        <v>0</v>
      </c>
      <c r="AQ28" s="36"/>
      <c r="AR28" s="32"/>
      <c r="AS28" s="66">
        <f t="shared" si="3"/>
        <v>17</v>
      </c>
      <c r="AT28" s="67" t="s">
        <v>136</v>
      </c>
      <c r="AU28" s="110" t="str">
        <f t="shared" si="15"/>
        <v/>
      </c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70"/>
      <c r="BG28" s="70"/>
      <c r="BH28" s="70"/>
      <c r="BI28" s="70"/>
      <c r="BJ28" s="71"/>
      <c r="BK28" s="135">
        <f t="shared" si="16"/>
        <v>0</v>
      </c>
      <c r="BL28" s="36"/>
      <c r="BM28" s="32"/>
      <c r="BN28" s="66">
        <f t="shared" si="4"/>
        <v>17</v>
      </c>
      <c r="BO28" s="67" t="s">
        <v>136</v>
      </c>
      <c r="BP28" s="110" t="str">
        <f t="shared" si="17"/>
        <v/>
      </c>
      <c r="BQ28" s="69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1"/>
      <c r="CF28" s="135">
        <f t="shared" si="18"/>
        <v>0</v>
      </c>
      <c r="CG28" s="36"/>
      <c r="CH28" s="32"/>
      <c r="CI28" s="66">
        <f t="shared" si="5"/>
        <v>17</v>
      </c>
      <c r="CJ28" s="67" t="s">
        <v>136</v>
      </c>
      <c r="CK28" s="110" t="str">
        <f t="shared" si="19"/>
        <v/>
      </c>
      <c r="CL28" s="69"/>
      <c r="CM28" s="69"/>
      <c r="CN28" s="69"/>
      <c r="CO28" s="69"/>
      <c r="CP28" s="69"/>
      <c r="CQ28" s="69"/>
      <c r="CR28" s="69"/>
      <c r="CS28" s="69"/>
      <c r="CT28" s="69"/>
      <c r="CU28" s="70"/>
      <c r="CV28" s="70"/>
      <c r="CW28" s="70"/>
      <c r="CX28" s="70"/>
      <c r="CY28" s="70"/>
      <c r="CZ28" s="71"/>
      <c r="DA28" s="135">
        <f t="shared" si="20"/>
        <v>0</v>
      </c>
      <c r="DB28" s="36"/>
      <c r="DC28" s="32"/>
      <c r="DD28" s="66">
        <f t="shared" si="6"/>
        <v>17</v>
      </c>
      <c r="DE28" s="67" t="s">
        <v>136</v>
      </c>
      <c r="DF28" s="110" t="str">
        <f t="shared" si="21"/>
        <v/>
      </c>
      <c r="DG28" s="69"/>
      <c r="DH28" s="69"/>
      <c r="DI28" s="69"/>
      <c r="DJ28" s="69"/>
      <c r="DK28" s="69"/>
      <c r="DL28" s="69"/>
      <c r="DM28" s="69"/>
      <c r="DN28" s="69"/>
      <c r="DO28" s="69"/>
      <c r="DP28" s="70"/>
      <c r="DQ28" s="70"/>
      <c r="DR28" s="70"/>
      <c r="DS28" s="70"/>
      <c r="DT28" s="70"/>
      <c r="DU28" s="71"/>
      <c r="DV28" s="135">
        <f t="shared" si="22"/>
        <v>0</v>
      </c>
      <c r="DW28" s="36"/>
      <c r="DX28" s="32"/>
      <c r="DY28" s="66">
        <f t="shared" si="7"/>
        <v>17</v>
      </c>
      <c r="DZ28" s="67" t="s">
        <v>136</v>
      </c>
      <c r="EA28" s="110" t="str">
        <f t="shared" si="23"/>
        <v/>
      </c>
      <c r="EB28" s="69"/>
      <c r="EC28" s="69"/>
      <c r="ED28" s="69"/>
      <c r="EE28" s="69"/>
      <c r="EF28" s="69"/>
      <c r="EG28" s="69"/>
      <c r="EH28" s="69"/>
      <c r="EI28" s="69"/>
      <c r="EJ28" s="69"/>
      <c r="EK28" s="70"/>
      <c r="EL28" s="70"/>
      <c r="EM28" s="70"/>
      <c r="EN28" s="70"/>
      <c r="EO28" s="70"/>
      <c r="EP28" s="71"/>
      <c r="EQ28" s="135">
        <f>COUNTIF($EB28:EP28,"○")</f>
        <v>0</v>
      </c>
      <c r="ER28" s="36"/>
      <c r="ES28" s="32"/>
      <c r="ET28" s="66">
        <f t="shared" si="8"/>
        <v>17</v>
      </c>
      <c r="EU28" s="67" t="s">
        <v>136</v>
      </c>
      <c r="EV28" s="110" t="str">
        <f t="shared" si="24"/>
        <v/>
      </c>
      <c r="EW28" s="69"/>
      <c r="EX28" s="69"/>
      <c r="EY28" s="69"/>
      <c r="EZ28" s="69"/>
      <c r="FA28" s="69"/>
      <c r="FB28" s="69"/>
      <c r="FC28" s="69"/>
      <c r="FD28" s="69"/>
      <c r="FE28" s="69"/>
      <c r="FF28" s="70"/>
      <c r="FG28" s="70"/>
      <c r="FH28" s="70"/>
      <c r="FI28" s="70"/>
      <c r="FJ28" s="70"/>
      <c r="FK28" s="71"/>
      <c r="FL28" s="135">
        <f t="shared" si="25"/>
        <v>0</v>
      </c>
      <c r="FM28" s="36"/>
      <c r="FN28" s="32"/>
      <c r="FO28" s="66">
        <f t="shared" si="9"/>
        <v>17</v>
      </c>
      <c r="FP28" s="67" t="s">
        <v>137</v>
      </c>
      <c r="FQ28" s="110" t="str">
        <f t="shared" si="26"/>
        <v/>
      </c>
      <c r="FR28" s="69"/>
      <c r="FS28" s="69"/>
      <c r="FT28" s="69"/>
      <c r="FU28" s="69"/>
      <c r="FV28" s="69"/>
      <c r="FW28" s="69"/>
      <c r="FX28" s="69"/>
      <c r="FY28" s="69"/>
      <c r="FZ28" s="69"/>
      <c r="GA28" s="70"/>
      <c r="GB28" s="70"/>
      <c r="GC28" s="70"/>
      <c r="GD28" s="70"/>
      <c r="GE28" s="70"/>
      <c r="GF28" s="71"/>
      <c r="GG28" s="135">
        <f t="shared" si="27"/>
        <v>0</v>
      </c>
      <c r="GH28" s="36"/>
      <c r="GI28" s="32"/>
      <c r="GJ28" s="66">
        <f t="shared" si="10"/>
        <v>17</v>
      </c>
      <c r="GK28" s="67" t="s">
        <v>136</v>
      </c>
      <c r="GL28" s="110" t="str">
        <f t="shared" si="28"/>
        <v/>
      </c>
      <c r="GM28" s="69"/>
      <c r="GN28" s="69"/>
      <c r="GO28" s="69"/>
      <c r="GP28" s="69"/>
      <c r="GQ28" s="69"/>
      <c r="GR28" s="69"/>
      <c r="GS28" s="69"/>
      <c r="GT28" s="69"/>
      <c r="GU28" s="69"/>
      <c r="GV28" s="70"/>
      <c r="GW28" s="70"/>
      <c r="GX28" s="70"/>
      <c r="GY28" s="70"/>
      <c r="GZ28" s="70"/>
      <c r="HA28" s="71"/>
      <c r="HB28" s="135">
        <f t="shared" si="29"/>
        <v>0</v>
      </c>
      <c r="HC28" s="36"/>
      <c r="HE28" s="31" t="str">
        <f t="shared" si="11"/>
        <v>外部・内部</v>
      </c>
      <c r="HF28" s="31" t="str">
        <f t="shared" si="12"/>
        <v/>
      </c>
    </row>
    <row r="29" spans="2:214" ht="39.950000000000003" customHeight="1" x14ac:dyDescent="0.15">
      <c r="B29" s="32"/>
      <c r="C29" s="66">
        <f t="shared" si="1"/>
        <v>18</v>
      </c>
      <c r="D29" s="67" t="s">
        <v>135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0"/>
      <c r="Q29" s="70"/>
      <c r="R29" s="70"/>
      <c r="S29" s="70"/>
      <c r="T29" s="71"/>
      <c r="U29" s="136">
        <f t="shared" si="0"/>
        <v>0</v>
      </c>
      <c r="V29" s="36"/>
      <c r="W29" s="32"/>
      <c r="X29" s="66">
        <f t="shared" si="2"/>
        <v>18</v>
      </c>
      <c r="Y29" s="73" t="s">
        <v>136</v>
      </c>
      <c r="Z29" s="110" t="str">
        <f t="shared" si="13"/>
        <v/>
      </c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1"/>
      <c r="AP29" s="135">
        <f t="shared" si="14"/>
        <v>0</v>
      </c>
      <c r="AQ29" s="36"/>
      <c r="AR29" s="32"/>
      <c r="AS29" s="66">
        <f t="shared" si="3"/>
        <v>18</v>
      </c>
      <c r="AT29" s="67" t="s">
        <v>136</v>
      </c>
      <c r="AU29" s="110" t="str">
        <f t="shared" si="15"/>
        <v/>
      </c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70"/>
      <c r="BG29" s="70"/>
      <c r="BH29" s="70"/>
      <c r="BI29" s="70"/>
      <c r="BJ29" s="71"/>
      <c r="BK29" s="135">
        <f t="shared" si="16"/>
        <v>0</v>
      </c>
      <c r="BL29" s="36"/>
      <c r="BM29" s="32"/>
      <c r="BN29" s="66">
        <f t="shared" si="4"/>
        <v>18</v>
      </c>
      <c r="BO29" s="67" t="s">
        <v>136</v>
      </c>
      <c r="BP29" s="110" t="str">
        <f t="shared" si="17"/>
        <v/>
      </c>
      <c r="BQ29" s="69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1"/>
      <c r="CF29" s="135">
        <f t="shared" si="18"/>
        <v>0</v>
      </c>
      <c r="CG29" s="36"/>
      <c r="CH29" s="32"/>
      <c r="CI29" s="66">
        <f t="shared" si="5"/>
        <v>18</v>
      </c>
      <c r="CJ29" s="67" t="s">
        <v>136</v>
      </c>
      <c r="CK29" s="110" t="str">
        <f t="shared" si="19"/>
        <v/>
      </c>
      <c r="CL29" s="69"/>
      <c r="CM29" s="69"/>
      <c r="CN29" s="69"/>
      <c r="CO29" s="69"/>
      <c r="CP29" s="69"/>
      <c r="CQ29" s="69"/>
      <c r="CR29" s="69"/>
      <c r="CS29" s="69"/>
      <c r="CT29" s="69"/>
      <c r="CU29" s="70"/>
      <c r="CV29" s="70"/>
      <c r="CW29" s="70"/>
      <c r="CX29" s="70"/>
      <c r="CY29" s="70"/>
      <c r="CZ29" s="71"/>
      <c r="DA29" s="135">
        <f t="shared" si="20"/>
        <v>0</v>
      </c>
      <c r="DB29" s="36"/>
      <c r="DC29" s="32"/>
      <c r="DD29" s="66">
        <f t="shared" si="6"/>
        <v>18</v>
      </c>
      <c r="DE29" s="67" t="s">
        <v>136</v>
      </c>
      <c r="DF29" s="110" t="str">
        <f t="shared" si="21"/>
        <v/>
      </c>
      <c r="DG29" s="69"/>
      <c r="DH29" s="69"/>
      <c r="DI29" s="69"/>
      <c r="DJ29" s="69"/>
      <c r="DK29" s="69"/>
      <c r="DL29" s="69"/>
      <c r="DM29" s="69"/>
      <c r="DN29" s="69"/>
      <c r="DO29" s="69"/>
      <c r="DP29" s="70"/>
      <c r="DQ29" s="70"/>
      <c r="DR29" s="70"/>
      <c r="DS29" s="70"/>
      <c r="DT29" s="70"/>
      <c r="DU29" s="71"/>
      <c r="DV29" s="135">
        <f t="shared" si="22"/>
        <v>0</v>
      </c>
      <c r="DW29" s="36"/>
      <c r="DX29" s="32"/>
      <c r="DY29" s="66">
        <f t="shared" si="7"/>
        <v>18</v>
      </c>
      <c r="DZ29" s="67" t="s">
        <v>136</v>
      </c>
      <c r="EA29" s="110" t="str">
        <f t="shared" si="23"/>
        <v/>
      </c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70"/>
      <c r="EM29" s="70"/>
      <c r="EN29" s="70"/>
      <c r="EO29" s="70"/>
      <c r="EP29" s="71"/>
      <c r="EQ29" s="135">
        <f>COUNTIF($EB29:EP29,"○")</f>
        <v>0</v>
      </c>
      <c r="ER29" s="36"/>
      <c r="ES29" s="32"/>
      <c r="ET29" s="66">
        <f t="shared" si="8"/>
        <v>18</v>
      </c>
      <c r="EU29" s="67" t="s">
        <v>136</v>
      </c>
      <c r="EV29" s="110" t="str">
        <f t="shared" si="24"/>
        <v/>
      </c>
      <c r="EW29" s="69"/>
      <c r="EX29" s="69"/>
      <c r="EY29" s="69"/>
      <c r="EZ29" s="69"/>
      <c r="FA29" s="69"/>
      <c r="FB29" s="69"/>
      <c r="FC29" s="69"/>
      <c r="FD29" s="69"/>
      <c r="FE29" s="69"/>
      <c r="FF29" s="70"/>
      <c r="FG29" s="70"/>
      <c r="FH29" s="70"/>
      <c r="FI29" s="70"/>
      <c r="FJ29" s="70"/>
      <c r="FK29" s="71"/>
      <c r="FL29" s="135">
        <f t="shared" si="25"/>
        <v>0</v>
      </c>
      <c r="FM29" s="36"/>
      <c r="FN29" s="32"/>
      <c r="FO29" s="66">
        <f t="shared" si="9"/>
        <v>18</v>
      </c>
      <c r="FP29" s="67" t="s">
        <v>137</v>
      </c>
      <c r="FQ29" s="110" t="str">
        <f t="shared" si="26"/>
        <v/>
      </c>
      <c r="FR29" s="69"/>
      <c r="FS29" s="69"/>
      <c r="FT29" s="69"/>
      <c r="FU29" s="69"/>
      <c r="FV29" s="69"/>
      <c r="FW29" s="69"/>
      <c r="FX29" s="69"/>
      <c r="FY29" s="69"/>
      <c r="FZ29" s="69"/>
      <c r="GA29" s="70"/>
      <c r="GB29" s="70"/>
      <c r="GC29" s="70"/>
      <c r="GD29" s="70"/>
      <c r="GE29" s="70"/>
      <c r="GF29" s="71"/>
      <c r="GG29" s="135">
        <f t="shared" si="27"/>
        <v>0</v>
      </c>
      <c r="GH29" s="36"/>
      <c r="GI29" s="32"/>
      <c r="GJ29" s="66">
        <f t="shared" si="10"/>
        <v>18</v>
      </c>
      <c r="GK29" s="67" t="s">
        <v>136</v>
      </c>
      <c r="GL29" s="110" t="str">
        <f t="shared" si="28"/>
        <v/>
      </c>
      <c r="GM29" s="69"/>
      <c r="GN29" s="69"/>
      <c r="GO29" s="69"/>
      <c r="GP29" s="69"/>
      <c r="GQ29" s="69"/>
      <c r="GR29" s="69"/>
      <c r="GS29" s="69"/>
      <c r="GT29" s="69"/>
      <c r="GU29" s="69"/>
      <c r="GV29" s="70"/>
      <c r="GW29" s="70"/>
      <c r="GX29" s="70"/>
      <c r="GY29" s="70"/>
      <c r="GZ29" s="70"/>
      <c r="HA29" s="71"/>
      <c r="HB29" s="135">
        <f t="shared" si="29"/>
        <v>0</v>
      </c>
      <c r="HC29" s="36"/>
      <c r="HE29" s="31" t="str">
        <f t="shared" si="11"/>
        <v>外部・内部</v>
      </c>
      <c r="HF29" s="31" t="str">
        <f t="shared" si="12"/>
        <v/>
      </c>
    </row>
    <row r="30" spans="2:214" ht="39.950000000000003" customHeight="1" x14ac:dyDescent="0.15">
      <c r="B30" s="32"/>
      <c r="C30" s="66">
        <f t="shared" si="1"/>
        <v>19</v>
      </c>
      <c r="D30" s="67" t="s">
        <v>135</v>
      </c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  <c r="S30" s="70"/>
      <c r="T30" s="71"/>
      <c r="U30" s="136">
        <f t="shared" si="0"/>
        <v>0</v>
      </c>
      <c r="V30" s="36"/>
      <c r="W30" s="32"/>
      <c r="X30" s="66">
        <f t="shared" si="2"/>
        <v>19</v>
      </c>
      <c r="Y30" s="73" t="s">
        <v>136</v>
      </c>
      <c r="Z30" s="110" t="str">
        <f t="shared" si="13"/>
        <v/>
      </c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1"/>
      <c r="AP30" s="135">
        <f t="shared" si="14"/>
        <v>0</v>
      </c>
      <c r="AQ30" s="36"/>
      <c r="AR30" s="32"/>
      <c r="AS30" s="66">
        <f t="shared" si="3"/>
        <v>19</v>
      </c>
      <c r="AT30" s="67" t="s">
        <v>136</v>
      </c>
      <c r="AU30" s="110" t="str">
        <f t="shared" si="15"/>
        <v/>
      </c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70"/>
      <c r="BG30" s="70"/>
      <c r="BH30" s="70"/>
      <c r="BI30" s="70"/>
      <c r="BJ30" s="71"/>
      <c r="BK30" s="135">
        <f t="shared" si="16"/>
        <v>0</v>
      </c>
      <c r="BL30" s="36"/>
      <c r="BM30" s="32"/>
      <c r="BN30" s="66">
        <f t="shared" si="4"/>
        <v>19</v>
      </c>
      <c r="BO30" s="67" t="s">
        <v>136</v>
      </c>
      <c r="BP30" s="110" t="str">
        <f t="shared" si="17"/>
        <v/>
      </c>
      <c r="BQ30" s="69"/>
      <c r="BR30" s="69"/>
      <c r="BS30" s="69"/>
      <c r="BT30" s="69"/>
      <c r="BU30" s="69"/>
      <c r="BV30" s="69"/>
      <c r="BW30" s="69"/>
      <c r="BX30" s="69"/>
      <c r="BY30" s="69"/>
      <c r="BZ30" s="70"/>
      <c r="CA30" s="70"/>
      <c r="CB30" s="70"/>
      <c r="CC30" s="70"/>
      <c r="CD30" s="70"/>
      <c r="CE30" s="71"/>
      <c r="CF30" s="135">
        <f t="shared" si="18"/>
        <v>0</v>
      </c>
      <c r="CG30" s="36"/>
      <c r="CH30" s="32"/>
      <c r="CI30" s="66">
        <f t="shared" si="5"/>
        <v>19</v>
      </c>
      <c r="CJ30" s="67" t="s">
        <v>136</v>
      </c>
      <c r="CK30" s="110" t="str">
        <f t="shared" si="19"/>
        <v/>
      </c>
      <c r="CL30" s="69"/>
      <c r="CM30" s="69"/>
      <c r="CN30" s="69"/>
      <c r="CO30" s="69"/>
      <c r="CP30" s="69"/>
      <c r="CQ30" s="69"/>
      <c r="CR30" s="69"/>
      <c r="CS30" s="69"/>
      <c r="CT30" s="69"/>
      <c r="CU30" s="70"/>
      <c r="CV30" s="70"/>
      <c r="CW30" s="70"/>
      <c r="CX30" s="70"/>
      <c r="CY30" s="70"/>
      <c r="CZ30" s="71"/>
      <c r="DA30" s="135">
        <f t="shared" si="20"/>
        <v>0</v>
      </c>
      <c r="DB30" s="36"/>
      <c r="DC30" s="32"/>
      <c r="DD30" s="66">
        <f t="shared" si="6"/>
        <v>19</v>
      </c>
      <c r="DE30" s="67" t="s">
        <v>136</v>
      </c>
      <c r="DF30" s="110" t="str">
        <f t="shared" si="21"/>
        <v/>
      </c>
      <c r="DG30" s="69"/>
      <c r="DH30" s="69"/>
      <c r="DI30" s="69"/>
      <c r="DJ30" s="69"/>
      <c r="DK30" s="69"/>
      <c r="DL30" s="69"/>
      <c r="DM30" s="69"/>
      <c r="DN30" s="69"/>
      <c r="DO30" s="69"/>
      <c r="DP30" s="70"/>
      <c r="DQ30" s="70"/>
      <c r="DR30" s="70"/>
      <c r="DS30" s="70"/>
      <c r="DT30" s="70"/>
      <c r="DU30" s="71"/>
      <c r="DV30" s="135">
        <f t="shared" si="22"/>
        <v>0</v>
      </c>
      <c r="DW30" s="36"/>
      <c r="DX30" s="32"/>
      <c r="DY30" s="66">
        <f t="shared" si="7"/>
        <v>19</v>
      </c>
      <c r="DZ30" s="67" t="s">
        <v>136</v>
      </c>
      <c r="EA30" s="110" t="str">
        <f t="shared" si="23"/>
        <v/>
      </c>
      <c r="EB30" s="69"/>
      <c r="EC30" s="69"/>
      <c r="ED30" s="69"/>
      <c r="EE30" s="69"/>
      <c r="EF30" s="69"/>
      <c r="EG30" s="69"/>
      <c r="EH30" s="69"/>
      <c r="EI30" s="69"/>
      <c r="EJ30" s="69"/>
      <c r="EK30" s="70"/>
      <c r="EL30" s="70"/>
      <c r="EM30" s="70"/>
      <c r="EN30" s="70"/>
      <c r="EO30" s="70"/>
      <c r="EP30" s="71"/>
      <c r="EQ30" s="135">
        <f>COUNTIF($EB30:EP30,"○")</f>
        <v>0</v>
      </c>
      <c r="ER30" s="36"/>
      <c r="ES30" s="32"/>
      <c r="ET30" s="66">
        <f t="shared" si="8"/>
        <v>19</v>
      </c>
      <c r="EU30" s="67" t="s">
        <v>136</v>
      </c>
      <c r="EV30" s="110" t="str">
        <f t="shared" si="24"/>
        <v/>
      </c>
      <c r="EW30" s="69"/>
      <c r="EX30" s="69"/>
      <c r="EY30" s="69"/>
      <c r="EZ30" s="69"/>
      <c r="FA30" s="69"/>
      <c r="FB30" s="69"/>
      <c r="FC30" s="69"/>
      <c r="FD30" s="69"/>
      <c r="FE30" s="69"/>
      <c r="FF30" s="70"/>
      <c r="FG30" s="70"/>
      <c r="FH30" s="70"/>
      <c r="FI30" s="70"/>
      <c r="FJ30" s="70"/>
      <c r="FK30" s="71"/>
      <c r="FL30" s="135">
        <f t="shared" si="25"/>
        <v>0</v>
      </c>
      <c r="FM30" s="36"/>
      <c r="FN30" s="32"/>
      <c r="FO30" s="66">
        <f t="shared" si="9"/>
        <v>19</v>
      </c>
      <c r="FP30" s="67" t="s">
        <v>137</v>
      </c>
      <c r="FQ30" s="110" t="str">
        <f t="shared" si="26"/>
        <v/>
      </c>
      <c r="FR30" s="69"/>
      <c r="FS30" s="69"/>
      <c r="FT30" s="69"/>
      <c r="FU30" s="69"/>
      <c r="FV30" s="69"/>
      <c r="FW30" s="69"/>
      <c r="FX30" s="69"/>
      <c r="FY30" s="69"/>
      <c r="FZ30" s="69"/>
      <c r="GA30" s="70"/>
      <c r="GB30" s="70"/>
      <c r="GC30" s="70"/>
      <c r="GD30" s="70"/>
      <c r="GE30" s="70"/>
      <c r="GF30" s="71"/>
      <c r="GG30" s="135">
        <f t="shared" si="27"/>
        <v>0</v>
      </c>
      <c r="GH30" s="36"/>
      <c r="GI30" s="32"/>
      <c r="GJ30" s="66">
        <f t="shared" si="10"/>
        <v>19</v>
      </c>
      <c r="GK30" s="67" t="s">
        <v>136</v>
      </c>
      <c r="GL30" s="110" t="str">
        <f t="shared" si="28"/>
        <v/>
      </c>
      <c r="GM30" s="69"/>
      <c r="GN30" s="69"/>
      <c r="GO30" s="69"/>
      <c r="GP30" s="69"/>
      <c r="GQ30" s="69"/>
      <c r="GR30" s="69"/>
      <c r="GS30" s="69"/>
      <c r="GT30" s="69"/>
      <c r="GU30" s="69"/>
      <c r="GV30" s="70"/>
      <c r="GW30" s="70"/>
      <c r="GX30" s="70"/>
      <c r="GY30" s="70"/>
      <c r="GZ30" s="70"/>
      <c r="HA30" s="71"/>
      <c r="HB30" s="135">
        <f t="shared" si="29"/>
        <v>0</v>
      </c>
      <c r="HC30" s="36"/>
      <c r="HE30" s="31" t="str">
        <f t="shared" si="11"/>
        <v>外部・内部</v>
      </c>
      <c r="HF30" s="31" t="str">
        <f t="shared" si="12"/>
        <v/>
      </c>
    </row>
    <row r="31" spans="2:214" ht="39.950000000000003" customHeight="1" x14ac:dyDescent="0.15">
      <c r="B31" s="32"/>
      <c r="C31" s="66">
        <f t="shared" si="1"/>
        <v>20</v>
      </c>
      <c r="D31" s="67" t="s">
        <v>135</v>
      </c>
      <c r="E31" s="68"/>
      <c r="F31" s="75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8"/>
      <c r="U31" s="137">
        <f>COUNTIF($F31:$T31,"○")</f>
        <v>0</v>
      </c>
      <c r="V31" s="36"/>
      <c r="W31" s="32"/>
      <c r="X31" s="66">
        <f t="shared" si="2"/>
        <v>20</v>
      </c>
      <c r="Y31" s="108" t="s">
        <v>136</v>
      </c>
      <c r="Z31" s="110" t="str">
        <f t="shared" si="13"/>
        <v/>
      </c>
      <c r="AA31" s="75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8"/>
      <c r="AP31" s="135">
        <f t="shared" si="14"/>
        <v>0</v>
      </c>
      <c r="AQ31" s="36"/>
      <c r="AR31" s="32"/>
      <c r="AS31" s="66">
        <f t="shared" si="3"/>
        <v>20</v>
      </c>
      <c r="AT31" s="67" t="s">
        <v>136</v>
      </c>
      <c r="AU31" s="110" t="str">
        <f t="shared" si="15"/>
        <v/>
      </c>
      <c r="AV31" s="75"/>
      <c r="AW31" s="76"/>
      <c r="AX31" s="76"/>
      <c r="AY31" s="76"/>
      <c r="AZ31" s="76"/>
      <c r="BA31" s="76"/>
      <c r="BB31" s="76"/>
      <c r="BC31" s="76"/>
      <c r="BD31" s="76"/>
      <c r="BE31" s="77"/>
      <c r="BF31" s="77"/>
      <c r="BG31" s="77"/>
      <c r="BH31" s="77"/>
      <c r="BI31" s="77"/>
      <c r="BJ31" s="78"/>
      <c r="BK31" s="135">
        <f t="shared" si="16"/>
        <v>0</v>
      </c>
      <c r="BL31" s="36"/>
      <c r="BM31" s="32"/>
      <c r="BN31" s="66">
        <f t="shared" si="4"/>
        <v>20</v>
      </c>
      <c r="BO31" s="67" t="s">
        <v>136</v>
      </c>
      <c r="BP31" s="110" t="str">
        <f t="shared" si="17"/>
        <v/>
      </c>
      <c r="BQ31" s="75"/>
      <c r="BR31" s="76"/>
      <c r="BS31" s="76"/>
      <c r="BT31" s="76"/>
      <c r="BU31" s="76"/>
      <c r="BV31" s="76"/>
      <c r="BW31" s="76"/>
      <c r="BX31" s="76"/>
      <c r="BY31" s="76"/>
      <c r="BZ31" s="77"/>
      <c r="CA31" s="77"/>
      <c r="CB31" s="77"/>
      <c r="CC31" s="77"/>
      <c r="CD31" s="77"/>
      <c r="CE31" s="78"/>
      <c r="CF31" s="135">
        <f t="shared" si="18"/>
        <v>0</v>
      </c>
      <c r="CG31" s="36"/>
      <c r="CH31" s="32"/>
      <c r="CI31" s="66">
        <f t="shared" si="5"/>
        <v>20</v>
      </c>
      <c r="CJ31" s="67" t="s">
        <v>136</v>
      </c>
      <c r="CK31" s="110" t="str">
        <f t="shared" si="19"/>
        <v/>
      </c>
      <c r="CL31" s="75"/>
      <c r="CM31" s="76"/>
      <c r="CN31" s="76"/>
      <c r="CO31" s="76"/>
      <c r="CP31" s="76"/>
      <c r="CQ31" s="76"/>
      <c r="CR31" s="76"/>
      <c r="CS31" s="76"/>
      <c r="CT31" s="76"/>
      <c r="CU31" s="77"/>
      <c r="CV31" s="77"/>
      <c r="CW31" s="77"/>
      <c r="CX31" s="77"/>
      <c r="CY31" s="77"/>
      <c r="CZ31" s="78"/>
      <c r="DA31" s="135">
        <f t="shared" si="20"/>
        <v>0</v>
      </c>
      <c r="DB31" s="36"/>
      <c r="DC31" s="32"/>
      <c r="DD31" s="66">
        <f t="shared" si="6"/>
        <v>20</v>
      </c>
      <c r="DE31" s="67" t="s">
        <v>136</v>
      </c>
      <c r="DF31" s="110" t="str">
        <f t="shared" si="21"/>
        <v/>
      </c>
      <c r="DG31" s="75"/>
      <c r="DH31" s="76"/>
      <c r="DI31" s="76"/>
      <c r="DJ31" s="76"/>
      <c r="DK31" s="76"/>
      <c r="DL31" s="76"/>
      <c r="DM31" s="76"/>
      <c r="DN31" s="76"/>
      <c r="DO31" s="76"/>
      <c r="DP31" s="77"/>
      <c r="DQ31" s="77"/>
      <c r="DR31" s="77"/>
      <c r="DS31" s="77"/>
      <c r="DT31" s="77"/>
      <c r="DU31" s="78"/>
      <c r="DV31" s="135">
        <f t="shared" si="22"/>
        <v>0</v>
      </c>
      <c r="DW31" s="36"/>
      <c r="DX31" s="32"/>
      <c r="DY31" s="66">
        <f t="shared" si="7"/>
        <v>20</v>
      </c>
      <c r="DZ31" s="67" t="s">
        <v>136</v>
      </c>
      <c r="EA31" s="110" t="str">
        <f t="shared" si="23"/>
        <v/>
      </c>
      <c r="EB31" s="75"/>
      <c r="EC31" s="76"/>
      <c r="ED31" s="76"/>
      <c r="EE31" s="76"/>
      <c r="EF31" s="76"/>
      <c r="EG31" s="76"/>
      <c r="EH31" s="76"/>
      <c r="EI31" s="76"/>
      <c r="EJ31" s="76"/>
      <c r="EK31" s="77"/>
      <c r="EL31" s="77"/>
      <c r="EM31" s="77"/>
      <c r="EN31" s="77"/>
      <c r="EO31" s="77"/>
      <c r="EP31" s="78"/>
      <c r="EQ31" s="135">
        <f>COUNTIF($EB31:EP31,"○")</f>
        <v>0</v>
      </c>
      <c r="ER31" s="36"/>
      <c r="ES31" s="32"/>
      <c r="ET31" s="66">
        <f t="shared" si="8"/>
        <v>20</v>
      </c>
      <c r="EU31" s="67" t="s">
        <v>136</v>
      </c>
      <c r="EV31" s="110" t="str">
        <f t="shared" si="24"/>
        <v/>
      </c>
      <c r="EW31" s="75"/>
      <c r="EX31" s="76"/>
      <c r="EY31" s="76"/>
      <c r="EZ31" s="76"/>
      <c r="FA31" s="76"/>
      <c r="FB31" s="76"/>
      <c r="FC31" s="76"/>
      <c r="FD31" s="76"/>
      <c r="FE31" s="76"/>
      <c r="FF31" s="77"/>
      <c r="FG31" s="77"/>
      <c r="FH31" s="77"/>
      <c r="FI31" s="77"/>
      <c r="FJ31" s="77"/>
      <c r="FK31" s="78"/>
      <c r="FL31" s="135">
        <f t="shared" si="25"/>
        <v>0</v>
      </c>
      <c r="FM31" s="36"/>
      <c r="FN31" s="32"/>
      <c r="FO31" s="66">
        <f t="shared" si="9"/>
        <v>20</v>
      </c>
      <c r="FP31" s="67" t="s">
        <v>137</v>
      </c>
      <c r="FQ31" s="110" t="str">
        <f t="shared" si="26"/>
        <v/>
      </c>
      <c r="FR31" s="75"/>
      <c r="FS31" s="76"/>
      <c r="FT31" s="76"/>
      <c r="FU31" s="76"/>
      <c r="FV31" s="76"/>
      <c r="FW31" s="76"/>
      <c r="FX31" s="76"/>
      <c r="FY31" s="76"/>
      <c r="FZ31" s="76"/>
      <c r="GA31" s="77"/>
      <c r="GB31" s="77"/>
      <c r="GC31" s="77"/>
      <c r="GD31" s="77"/>
      <c r="GE31" s="77"/>
      <c r="GF31" s="78"/>
      <c r="GG31" s="135">
        <f t="shared" si="27"/>
        <v>0</v>
      </c>
      <c r="GH31" s="36"/>
      <c r="GI31" s="32"/>
      <c r="GJ31" s="66">
        <f t="shared" si="10"/>
        <v>20</v>
      </c>
      <c r="GK31" s="67" t="s">
        <v>136</v>
      </c>
      <c r="GL31" s="110" t="str">
        <f t="shared" si="28"/>
        <v/>
      </c>
      <c r="GM31" s="75"/>
      <c r="GN31" s="76"/>
      <c r="GO31" s="76"/>
      <c r="GP31" s="76"/>
      <c r="GQ31" s="76"/>
      <c r="GR31" s="76"/>
      <c r="GS31" s="76"/>
      <c r="GT31" s="76"/>
      <c r="GU31" s="76"/>
      <c r="GV31" s="77"/>
      <c r="GW31" s="77"/>
      <c r="GX31" s="77"/>
      <c r="GY31" s="77"/>
      <c r="GZ31" s="77"/>
      <c r="HA31" s="78"/>
      <c r="HB31" s="135">
        <f t="shared" si="29"/>
        <v>0</v>
      </c>
      <c r="HC31" s="36"/>
      <c r="HE31" s="31" t="str">
        <f t="shared" si="11"/>
        <v>外部・内部</v>
      </c>
      <c r="HF31" s="31" t="str">
        <f t="shared" si="12"/>
        <v/>
      </c>
    </row>
    <row r="32" spans="2:214" ht="39.950000000000003" customHeight="1" x14ac:dyDescent="0.15">
      <c r="B32" s="32"/>
      <c r="C32" s="66">
        <f t="shared" si="1"/>
        <v>21</v>
      </c>
      <c r="D32" s="67" t="s">
        <v>135</v>
      </c>
      <c r="E32" s="68"/>
      <c r="F32" s="7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70"/>
      <c r="R32" s="70"/>
      <c r="S32" s="70"/>
      <c r="T32" s="71"/>
      <c r="U32" s="136">
        <f t="shared" si="0"/>
        <v>0</v>
      </c>
      <c r="V32" s="36"/>
      <c r="W32" s="32"/>
      <c r="X32" s="66">
        <f t="shared" si="2"/>
        <v>21</v>
      </c>
      <c r="Y32" s="107" t="s">
        <v>136</v>
      </c>
      <c r="Z32" s="110" t="str">
        <f t="shared" si="13"/>
        <v/>
      </c>
      <c r="AA32" s="7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1"/>
      <c r="AP32" s="135">
        <f t="shared" si="14"/>
        <v>0</v>
      </c>
      <c r="AQ32" s="36"/>
      <c r="AR32" s="32"/>
      <c r="AS32" s="66">
        <f t="shared" si="3"/>
        <v>21</v>
      </c>
      <c r="AT32" s="67" t="s">
        <v>136</v>
      </c>
      <c r="AU32" s="110" t="str">
        <f t="shared" si="15"/>
        <v/>
      </c>
      <c r="AV32" s="79"/>
      <c r="AW32" s="69"/>
      <c r="AX32" s="69"/>
      <c r="AY32" s="69"/>
      <c r="AZ32" s="69"/>
      <c r="BA32" s="69"/>
      <c r="BB32" s="69"/>
      <c r="BC32" s="69"/>
      <c r="BD32" s="69"/>
      <c r="BE32" s="70"/>
      <c r="BF32" s="70"/>
      <c r="BG32" s="70"/>
      <c r="BH32" s="70"/>
      <c r="BI32" s="70"/>
      <c r="BJ32" s="71"/>
      <c r="BK32" s="135">
        <f t="shared" si="16"/>
        <v>0</v>
      </c>
      <c r="BL32" s="36"/>
      <c r="BM32" s="32"/>
      <c r="BN32" s="66">
        <f t="shared" si="4"/>
        <v>21</v>
      </c>
      <c r="BO32" s="67" t="s">
        <v>136</v>
      </c>
      <c r="BP32" s="110" t="str">
        <f t="shared" si="17"/>
        <v/>
      </c>
      <c r="BQ32" s="79"/>
      <c r="BR32" s="69"/>
      <c r="BS32" s="69"/>
      <c r="BT32" s="69"/>
      <c r="BU32" s="69"/>
      <c r="BV32" s="69"/>
      <c r="BW32" s="69"/>
      <c r="BX32" s="69"/>
      <c r="BY32" s="69"/>
      <c r="BZ32" s="70"/>
      <c r="CA32" s="70"/>
      <c r="CB32" s="70"/>
      <c r="CC32" s="70"/>
      <c r="CD32" s="70"/>
      <c r="CE32" s="71"/>
      <c r="CF32" s="135">
        <f t="shared" si="18"/>
        <v>0</v>
      </c>
      <c r="CG32" s="36"/>
      <c r="CH32" s="32"/>
      <c r="CI32" s="66">
        <f t="shared" si="5"/>
        <v>21</v>
      </c>
      <c r="CJ32" s="67" t="s">
        <v>136</v>
      </c>
      <c r="CK32" s="110" t="str">
        <f t="shared" si="19"/>
        <v/>
      </c>
      <c r="CL32" s="79"/>
      <c r="CM32" s="69"/>
      <c r="CN32" s="69"/>
      <c r="CO32" s="69"/>
      <c r="CP32" s="69"/>
      <c r="CQ32" s="69"/>
      <c r="CR32" s="69"/>
      <c r="CS32" s="69"/>
      <c r="CT32" s="69"/>
      <c r="CU32" s="70"/>
      <c r="CV32" s="70"/>
      <c r="CW32" s="70"/>
      <c r="CX32" s="70"/>
      <c r="CY32" s="70"/>
      <c r="CZ32" s="71"/>
      <c r="DA32" s="135">
        <f t="shared" si="20"/>
        <v>0</v>
      </c>
      <c r="DB32" s="36"/>
      <c r="DC32" s="32"/>
      <c r="DD32" s="66">
        <f t="shared" si="6"/>
        <v>21</v>
      </c>
      <c r="DE32" s="67" t="s">
        <v>136</v>
      </c>
      <c r="DF32" s="110" t="str">
        <f t="shared" si="21"/>
        <v/>
      </c>
      <c r="DG32" s="79"/>
      <c r="DH32" s="69"/>
      <c r="DI32" s="69"/>
      <c r="DJ32" s="69"/>
      <c r="DK32" s="69"/>
      <c r="DL32" s="69"/>
      <c r="DM32" s="69"/>
      <c r="DN32" s="69"/>
      <c r="DO32" s="69"/>
      <c r="DP32" s="70"/>
      <c r="DQ32" s="70"/>
      <c r="DR32" s="70"/>
      <c r="DS32" s="70"/>
      <c r="DT32" s="70"/>
      <c r="DU32" s="71"/>
      <c r="DV32" s="135">
        <f t="shared" si="22"/>
        <v>0</v>
      </c>
      <c r="DW32" s="36"/>
      <c r="DX32" s="32"/>
      <c r="DY32" s="66">
        <f t="shared" si="7"/>
        <v>21</v>
      </c>
      <c r="DZ32" s="67" t="s">
        <v>136</v>
      </c>
      <c r="EA32" s="110" t="str">
        <f t="shared" si="23"/>
        <v/>
      </c>
      <c r="EB32" s="79"/>
      <c r="EC32" s="69"/>
      <c r="ED32" s="69"/>
      <c r="EE32" s="69"/>
      <c r="EF32" s="69"/>
      <c r="EG32" s="69"/>
      <c r="EH32" s="69"/>
      <c r="EI32" s="69"/>
      <c r="EJ32" s="69"/>
      <c r="EK32" s="70"/>
      <c r="EL32" s="70"/>
      <c r="EM32" s="70"/>
      <c r="EN32" s="70"/>
      <c r="EO32" s="70"/>
      <c r="EP32" s="71"/>
      <c r="EQ32" s="135">
        <f>COUNTIF($EB32:EP32,"○")</f>
        <v>0</v>
      </c>
      <c r="ER32" s="36"/>
      <c r="ES32" s="32"/>
      <c r="ET32" s="66">
        <f t="shared" si="8"/>
        <v>21</v>
      </c>
      <c r="EU32" s="67" t="s">
        <v>136</v>
      </c>
      <c r="EV32" s="110" t="str">
        <f t="shared" si="24"/>
        <v/>
      </c>
      <c r="EW32" s="79"/>
      <c r="EX32" s="69"/>
      <c r="EY32" s="69"/>
      <c r="EZ32" s="69"/>
      <c r="FA32" s="69"/>
      <c r="FB32" s="69"/>
      <c r="FC32" s="69"/>
      <c r="FD32" s="69"/>
      <c r="FE32" s="69"/>
      <c r="FF32" s="70"/>
      <c r="FG32" s="70"/>
      <c r="FH32" s="70"/>
      <c r="FI32" s="70"/>
      <c r="FJ32" s="70"/>
      <c r="FK32" s="71"/>
      <c r="FL32" s="135">
        <f t="shared" si="25"/>
        <v>0</v>
      </c>
      <c r="FM32" s="36"/>
      <c r="FN32" s="32"/>
      <c r="FO32" s="66">
        <f t="shared" si="9"/>
        <v>21</v>
      </c>
      <c r="FP32" s="67" t="s">
        <v>137</v>
      </c>
      <c r="FQ32" s="110" t="str">
        <f t="shared" si="26"/>
        <v/>
      </c>
      <c r="FR32" s="79"/>
      <c r="FS32" s="69"/>
      <c r="FT32" s="69"/>
      <c r="FU32" s="69"/>
      <c r="FV32" s="69"/>
      <c r="FW32" s="69"/>
      <c r="FX32" s="69"/>
      <c r="FY32" s="69"/>
      <c r="FZ32" s="69"/>
      <c r="GA32" s="70"/>
      <c r="GB32" s="70"/>
      <c r="GC32" s="70"/>
      <c r="GD32" s="70"/>
      <c r="GE32" s="70"/>
      <c r="GF32" s="71"/>
      <c r="GG32" s="135">
        <f t="shared" si="27"/>
        <v>0</v>
      </c>
      <c r="GH32" s="36"/>
      <c r="GI32" s="32"/>
      <c r="GJ32" s="66">
        <f t="shared" si="10"/>
        <v>21</v>
      </c>
      <c r="GK32" s="67" t="s">
        <v>136</v>
      </c>
      <c r="GL32" s="110" t="str">
        <f t="shared" si="28"/>
        <v/>
      </c>
      <c r="GM32" s="79"/>
      <c r="GN32" s="69"/>
      <c r="GO32" s="69"/>
      <c r="GP32" s="69"/>
      <c r="GQ32" s="69"/>
      <c r="GR32" s="69"/>
      <c r="GS32" s="69"/>
      <c r="GT32" s="69"/>
      <c r="GU32" s="69"/>
      <c r="GV32" s="70"/>
      <c r="GW32" s="70"/>
      <c r="GX32" s="70"/>
      <c r="GY32" s="70"/>
      <c r="GZ32" s="70"/>
      <c r="HA32" s="71"/>
      <c r="HB32" s="135">
        <f t="shared" si="29"/>
        <v>0</v>
      </c>
      <c r="HC32" s="36"/>
      <c r="HE32" s="31" t="str">
        <f t="shared" si="11"/>
        <v>外部・内部</v>
      </c>
      <c r="HF32" s="31" t="str">
        <f t="shared" si="12"/>
        <v/>
      </c>
    </row>
    <row r="33" spans="2:214" ht="39.950000000000003" customHeight="1" x14ac:dyDescent="0.15">
      <c r="B33" s="32"/>
      <c r="C33" s="66">
        <f t="shared" si="1"/>
        <v>22</v>
      </c>
      <c r="D33" s="67" t="s">
        <v>135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0"/>
      <c r="Q33" s="70"/>
      <c r="R33" s="70"/>
      <c r="S33" s="70"/>
      <c r="T33" s="71"/>
      <c r="U33" s="136">
        <f t="shared" si="0"/>
        <v>0</v>
      </c>
      <c r="V33" s="36"/>
      <c r="W33" s="32"/>
      <c r="X33" s="66">
        <f t="shared" si="2"/>
        <v>22</v>
      </c>
      <c r="Y33" s="73" t="s">
        <v>136</v>
      </c>
      <c r="Z33" s="110" t="str">
        <f t="shared" si="13"/>
        <v/>
      </c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1"/>
      <c r="AP33" s="135">
        <f>COUNTIF($AA33:$AO33,"○")</f>
        <v>0</v>
      </c>
      <c r="AQ33" s="36"/>
      <c r="AR33" s="32"/>
      <c r="AS33" s="66">
        <f t="shared" si="3"/>
        <v>22</v>
      </c>
      <c r="AT33" s="67" t="s">
        <v>136</v>
      </c>
      <c r="AU33" s="110" t="str">
        <f t="shared" si="15"/>
        <v/>
      </c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70"/>
      <c r="BG33" s="70"/>
      <c r="BH33" s="70"/>
      <c r="BI33" s="70"/>
      <c r="BJ33" s="71"/>
      <c r="BK33" s="135">
        <f t="shared" si="16"/>
        <v>0</v>
      </c>
      <c r="BL33" s="36"/>
      <c r="BM33" s="32"/>
      <c r="BN33" s="66">
        <f t="shared" si="4"/>
        <v>22</v>
      </c>
      <c r="BO33" s="67" t="s">
        <v>136</v>
      </c>
      <c r="BP33" s="110" t="str">
        <f t="shared" si="17"/>
        <v/>
      </c>
      <c r="BQ33" s="69"/>
      <c r="BR33" s="69"/>
      <c r="BS33" s="69"/>
      <c r="BT33" s="69"/>
      <c r="BU33" s="69"/>
      <c r="BV33" s="69"/>
      <c r="BW33" s="69"/>
      <c r="BX33" s="69"/>
      <c r="BY33" s="69"/>
      <c r="BZ33" s="70"/>
      <c r="CA33" s="70"/>
      <c r="CB33" s="70"/>
      <c r="CC33" s="70"/>
      <c r="CD33" s="70"/>
      <c r="CE33" s="71"/>
      <c r="CF33" s="135">
        <f t="shared" si="18"/>
        <v>0</v>
      </c>
      <c r="CG33" s="36"/>
      <c r="CH33" s="32"/>
      <c r="CI33" s="66">
        <f t="shared" si="5"/>
        <v>22</v>
      </c>
      <c r="CJ33" s="67" t="s">
        <v>136</v>
      </c>
      <c r="CK33" s="110" t="str">
        <f t="shared" si="19"/>
        <v/>
      </c>
      <c r="CL33" s="69"/>
      <c r="CM33" s="69"/>
      <c r="CN33" s="69"/>
      <c r="CO33" s="69"/>
      <c r="CP33" s="69"/>
      <c r="CQ33" s="69"/>
      <c r="CR33" s="69"/>
      <c r="CS33" s="69"/>
      <c r="CT33" s="69"/>
      <c r="CU33" s="70"/>
      <c r="CV33" s="70"/>
      <c r="CW33" s="70"/>
      <c r="CX33" s="70"/>
      <c r="CY33" s="70"/>
      <c r="CZ33" s="71"/>
      <c r="DA33" s="135">
        <f t="shared" si="20"/>
        <v>0</v>
      </c>
      <c r="DB33" s="36"/>
      <c r="DC33" s="32"/>
      <c r="DD33" s="66">
        <f t="shared" si="6"/>
        <v>22</v>
      </c>
      <c r="DE33" s="67" t="s">
        <v>136</v>
      </c>
      <c r="DF33" s="110" t="str">
        <f t="shared" si="21"/>
        <v/>
      </c>
      <c r="DG33" s="69"/>
      <c r="DH33" s="69"/>
      <c r="DI33" s="69"/>
      <c r="DJ33" s="69"/>
      <c r="DK33" s="69"/>
      <c r="DL33" s="69"/>
      <c r="DM33" s="69"/>
      <c r="DN33" s="69"/>
      <c r="DO33" s="69"/>
      <c r="DP33" s="70"/>
      <c r="DQ33" s="70"/>
      <c r="DR33" s="70"/>
      <c r="DS33" s="70"/>
      <c r="DT33" s="70"/>
      <c r="DU33" s="71"/>
      <c r="DV33" s="135">
        <f t="shared" si="22"/>
        <v>0</v>
      </c>
      <c r="DW33" s="36"/>
      <c r="DX33" s="32"/>
      <c r="DY33" s="66">
        <f t="shared" si="7"/>
        <v>22</v>
      </c>
      <c r="DZ33" s="67" t="s">
        <v>136</v>
      </c>
      <c r="EA33" s="110" t="str">
        <f t="shared" si="23"/>
        <v/>
      </c>
      <c r="EB33" s="69"/>
      <c r="EC33" s="69"/>
      <c r="ED33" s="69"/>
      <c r="EE33" s="69"/>
      <c r="EF33" s="69"/>
      <c r="EG33" s="69"/>
      <c r="EH33" s="69"/>
      <c r="EI33" s="69"/>
      <c r="EJ33" s="69"/>
      <c r="EK33" s="70"/>
      <c r="EL33" s="70"/>
      <c r="EM33" s="70"/>
      <c r="EN33" s="70"/>
      <c r="EO33" s="70"/>
      <c r="EP33" s="71"/>
      <c r="EQ33" s="135">
        <f>COUNTIF($EB33:EP33,"○")</f>
        <v>0</v>
      </c>
      <c r="ER33" s="36"/>
      <c r="ES33" s="32"/>
      <c r="ET33" s="66">
        <f t="shared" si="8"/>
        <v>22</v>
      </c>
      <c r="EU33" s="67" t="s">
        <v>136</v>
      </c>
      <c r="EV33" s="110" t="str">
        <f t="shared" si="24"/>
        <v/>
      </c>
      <c r="EW33" s="69"/>
      <c r="EX33" s="69"/>
      <c r="EY33" s="69"/>
      <c r="EZ33" s="69"/>
      <c r="FA33" s="69"/>
      <c r="FB33" s="69"/>
      <c r="FC33" s="69"/>
      <c r="FD33" s="69"/>
      <c r="FE33" s="69"/>
      <c r="FF33" s="70"/>
      <c r="FG33" s="70"/>
      <c r="FH33" s="70"/>
      <c r="FI33" s="70"/>
      <c r="FJ33" s="70"/>
      <c r="FK33" s="71"/>
      <c r="FL33" s="135">
        <f t="shared" si="25"/>
        <v>0</v>
      </c>
      <c r="FM33" s="36"/>
      <c r="FN33" s="32"/>
      <c r="FO33" s="66">
        <f t="shared" si="9"/>
        <v>22</v>
      </c>
      <c r="FP33" s="67" t="s">
        <v>137</v>
      </c>
      <c r="FQ33" s="110" t="str">
        <f t="shared" si="26"/>
        <v/>
      </c>
      <c r="FR33" s="69"/>
      <c r="FS33" s="69"/>
      <c r="FT33" s="69"/>
      <c r="FU33" s="69"/>
      <c r="FV33" s="69"/>
      <c r="FW33" s="69"/>
      <c r="FX33" s="69"/>
      <c r="FY33" s="69"/>
      <c r="FZ33" s="69"/>
      <c r="GA33" s="70"/>
      <c r="GB33" s="70"/>
      <c r="GC33" s="70"/>
      <c r="GD33" s="70"/>
      <c r="GE33" s="70"/>
      <c r="GF33" s="71"/>
      <c r="GG33" s="135">
        <f t="shared" si="27"/>
        <v>0</v>
      </c>
      <c r="GH33" s="36"/>
      <c r="GI33" s="32"/>
      <c r="GJ33" s="66">
        <f t="shared" si="10"/>
        <v>22</v>
      </c>
      <c r="GK33" s="67" t="s">
        <v>136</v>
      </c>
      <c r="GL33" s="110" t="str">
        <f t="shared" si="28"/>
        <v/>
      </c>
      <c r="GM33" s="69"/>
      <c r="GN33" s="69"/>
      <c r="GO33" s="69"/>
      <c r="GP33" s="69"/>
      <c r="GQ33" s="69"/>
      <c r="GR33" s="69"/>
      <c r="GS33" s="69"/>
      <c r="GT33" s="69"/>
      <c r="GU33" s="69"/>
      <c r="GV33" s="70"/>
      <c r="GW33" s="70"/>
      <c r="GX33" s="70"/>
      <c r="GY33" s="70"/>
      <c r="GZ33" s="70"/>
      <c r="HA33" s="71"/>
      <c r="HB33" s="135">
        <f t="shared" si="29"/>
        <v>0</v>
      </c>
      <c r="HC33" s="36"/>
      <c r="HE33" s="31" t="str">
        <f t="shared" si="11"/>
        <v>外部・内部</v>
      </c>
      <c r="HF33" s="31" t="str">
        <f t="shared" si="12"/>
        <v/>
      </c>
    </row>
    <row r="34" spans="2:214" ht="39.950000000000003" customHeight="1" thickBot="1" x14ac:dyDescent="0.2">
      <c r="B34" s="32"/>
      <c r="C34" s="66">
        <f t="shared" si="1"/>
        <v>23</v>
      </c>
      <c r="D34" s="67" t="s">
        <v>135</v>
      </c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  <c r="Q34" s="70"/>
      <c r="R34" s="70"/>
      <c r="S34" s="70"/>
      <c r="T34" s="71"/>
      <c r="U34" s="136">
        <f t="shared" si="0"/>
        <v>0</v>
      </c>
      <c r="V34" s="36"/>
      <c r="W34" s="32"/>
      <c r="X34" s="66">
        <f t="shared" si="2"/>
        <v>23</v>
      </c>
      <c r="Y34" s="73" t="s">
        <v>136</v>
      </c>
      <c r="Z34" s="110" t="str">
        <f t="shared" si="13"/>
        <v/>
      </c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1"/>
      <c r="AP34" s="135">
        <f t="shared" si="14"/>
        <v>0</v>
      </c>
      <c r="AQ34" s="36"/>
      <c r="AR34" s="32"/>
      <c r="AS34" s="66">
        <f t="shared" si="3"/>
        <v>23</v>
      </c>
      <c r="AT34" s="67" t="s">
        <v>136</v>
      </c>
      <c r="AU34" s="110" t="str">
        <f t="shared" si="15"/>
        <v/>
      </c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70"/>
      <c r="BG34" s="70"/>
      <c r="BH34" s="70"/>
      <c r="BI34" s="70"/>
      <c r="BJ34" s="71"/>
      <c r="BK34" s="135">
        <f t="shared" si="16"/>
        <v>0</v>
      </c>
      <c r="BL34" s="36"/>
      <c r="BM34" s="32"/>
      <c r="BN34" s="66">
        <f t="shared" si="4"/>
        <v>23</v>
      </c>
      <c r="BO34" s="67" t="s">
        <v>136</v>
      </c>
      <c r="BP34" s="110" t="str">
        <f t="shared" si="17"/>
        <v/>
      </c>
      <c r="BQ34" s="69"/>
      <c r="BR34" s="69"/>
      <c r="BS34" s="69"/>
      <c r="BT34" s="69"/>
      <c r="BU34" s="69"/>
      <c r="BV34" s="69"/>
      <c r="BW34" s="69"/>
      <c r="BX34" s="69"/>
      <c r="BY34" s="69"/>
      <c r="BZ34" s="70"/>
      <c r="CA34" s="70"/>
      <c r="CB34" s="70"/>
      <c r="CC34" s="70"/>
      <c r="CD34" s="70"/>
      <c r="CE34" s="71"/>
      <c r="CF34" s="135">
        <f t="shared" si="18"/>
        <v>0</v>
      </c>
      <c r="CG34" s="36"/>
      <c r="CH34" s="32"/>
      <c r="CI34" s="66">
        <f t="shared" si="5"/>
        <v>23</v>
      </c>
      <c r="CJ34" s="67" t="s">
        <v>136</v>
      </c>
      <c r="CK34" s="110" t="str">
        <f t="shared" si="19"/>
        <v/>
      </c>
      <c r="CL34" s="69"/>
      <c r="CM34" s="69"/>
      <c r="CN34" s="69"/>
      <c r="CO34" s="69"/>
      <c r="CP34" s="69"/>
      <c r="CQ34" s="69"/>
      <c r="CR34" s="69"/>
      <c r="CS34" s="69"/>
      <c r="CT34" s="69"/>
      <c r="CU34" s="70"/>
      <c r="CV34" s="70"/>
      <c r="CW34" s="70"/>
      <c r="CX34" s="70"/>
      <c r="CY34" s="70"/>
      <c r="CZ34" s="71"/>
      <c r="DA34" s="135">
        <f t="shared" si="20"/>
        <v>0</v>
      </c>
      <c r="DB34" s="36"/>
      <c r="DC34" s="32"/>
      <c r="DD34" s="66">
        <f t="shared" si="6"/>
        <v>23</v>
      </c>
      <c r="DE34" s="67" t="s">
        <v>136</v>
      </c>
      <c r="DF34" s="110" t="str">
        <f t="shared" si="21"/>
        <v/>
      </c>
      <c r="DG34" s="69"/>
      <c r="DH34" s="69"/>
      <c r="DI34" s="69"/>
      <c r="DJ34" s="69"/>
      <c r="DK34" s="69"/>
      <c r="DL34" s="69"/>
      <c r="DM34" s="69"/>
      <c r="DN34" s="69"/>
      <c r="DO34" s="69"/>
      <c r="DP34" s="70"/>
      <c r="DQ34" s="70"/>
      <c r="DR34" s="70"/>
      <c r="DS34" s="70"/>
      <c r="DT34" s="70"/>
      <c r="DU34" s="71"/>
      <c r="DV34" s="135">
        <f t="shared" si="22"/>
        <v>0</v>
      </c>
      <c r="DW34" s="36"/>
      <c r="DX34" s="32"/>
      <c r="DY34" s="66">
        <f t="shared" si="7"/>
        <v>23</v>
      </c>
      <c r="DZ34" s="67" t="s">
        <v>136</v>
      </c>
      <c r="EA34" s="110" t="str">
        <f t="shared" si="23"/>
        <v/>
      </c>
      <c r="EB34" s="69"/>
      <c r="EC34" s="69"/>
      <c r="ED34" s="69"/>
      <c r="EE34" s="69"/>
      <c r="EF34" s="69"/>
      <c r="EG34" s="69"/>
      <c r="EH34" s="69"/>
      <c r="EI34" s="69"/>
      <c r="EJ34" s="69"/>
      <c r="EK34" s="70"/>
      <c r="EL34" s="70"/>
      <c r="EM34" s="70"/>
      <c r="EN34" s="70"/>
      <c r="EO34" s="70"/>
      <c r="EP34" s="71"/>
      <c r="EQ34" s="135">
        <f>COUNTIF($EB34:EP34,"○")</f>
        <v>0</v>
      </c>
      <c r="ER34" s="36"/>
      <c r="ES34" s="32"/>
      <c r="ET34" s="66">
        <f t="shared" si="8"/>
        <v>23</v>
      </c>
      <c r="EU34" s="67" t="s">
        <v>136</v>
      </c>
      <c r="EV34" s="110" t="str">
        <f t="shared" si="24"/>
        <v/>
      </c>
      <c r="EW34" s="69"/>
      <c r="EX34" s="69"/>
      <c r="EY34" s="69"/>
      <c r="EZ34" s="69"/>
      <c r="FA34" s="69"/>
      <c r="FB34" s="69"/>
      <c r="FC34" s="69"/>
      <c r="FD34" s="69"/>
      <c r="FE34" s="69"/>
      <c r="FF34" s="70"/>
      <c r="FG34" s="70"/>
      <c r="FH34" s="70"/>
      <c r="FI34" s="70"/>
      <c r="FJ34" s="70"/>
      <c r="FK34" s="71"/>
      <c r="FL34" s="135">
        <f t="shared" si="25"/>
        <v>0</v>
      </c>
      <c r="FM34" s="36"/>
      <c r="FN34" s="32"/>
      <c r="FO34" s="66">
        <f t="shared" si="9"/>
        <v>23</v>
      </c>
      <c r="FP34" s="67" t="s">
        <v>137</v>
      </c>
      <c r="FQ34" s="110" t="str">
        <f t="shared" si="26"/>
        <v/>
      </c>
      <c r="FR34" s="69"/>
      <c r="FS34" s="69"/>
      <c r="FT34" s="69"/>
      <c r="FU34" s="69"/>
      <c r="FV34" s="69"/>
      <c r="FW34" s="69"/>
      <c r="FX34" s="69"/>
      <c r="FY34" s="69"/>
      <c r="FZ34" s="69"/>
      <c r="GA34" s="70"/>
      <c r="GB34" s="70"/>
      <c r="GC34" s="70"/>
      <c r="GD34" s="70"/>
      <c r="GE34" s="70"/>
      <c r="GF34" s="71"/>
      <c r="GG34" s="135">
        <f t="shared" si="27"/>
        <v>0</v>
      </c>
      <c r="GH34" s="36"/>
      <c r="GI34" s="32"/>
      <c r="GJ34" s="66">
        <f t="shared" si="10"/>
        <v>23</v>
      </c>
      <c r="GK34" s="67" t="s">
        <v>136</v>
      </c>
      <c r="GL34" s="110" t="str">
        <f t="shared" si="28"/>
        <v/>
      </c>
      <c r="GM34" s="69"/>
      <c r="GN34" s="69"/>
      <c r="GO34" s="69"/>
      <c r="GP34" s="69"/>
      <c r="GQ34" s="69"/>
      <c r="GR34" s="69"/>
      <c r="GS34" s="69"/>
      <c r="GT34" s="69"/>
      <c r="GU34" s="69"/>
      <c r="GV34" s="70"/>
      <c r="GW34" s="70"/>
      <c r="GX34" s="70"/>
      <c r="GY34" s="70"/>
      <c r="GZ34" s="70"/>
      <c r="HA34" s="71"/>
      <c r="HB34" s="135">
        <f t="shared" si="29"/>
        <v>0</v>
      </c>
      <c r="HC34" s="36"/>
      <c r="HE34" s="31" t="str">
        <f t="shared" si="11"/>
        <v>外部・内部</v>
      </c>
      <c r="HF34" s="31" t="str">
        <f t="shared" si="12"/>
        <v/>
      </c>
    </row>
    <row r="35" spans="2:214" ht="39.950000000000003" hidden="1" customHeight="1" x14ac:dyDescent="0.15">
      <c r="B35" s="32"/>
      <c r="C35" s="66">
        <f t="shared" si="1"/>
        <v>24</v>
      </c>
      <c r="D35" s="67" t="s">
        <v>135</v>
      </c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  <c r="Q35" s="70"/>
      <c r="R35" s="70"/>
      <c r="S35" s="70"/>
      <c r="T35" s="71"/>
      <c r="U35" s="136">
        <f t="shared" si="0"/>
        <v>0</v>
      </c>
      <c r="V35" s="36"/>
      <c r="W35" s="32"/>
      <c r="X35" s="66">
        <f t="shared" si="2"/>
        <v>24</v>
      </c>
      <c r="Y35" s="73" t="s">
        <v>136</v>
      </c>
      <c r="Z35" s="110" t="str">
        <f t="shared" si="13"/>
        <v/>
      </c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1"/>
      <c r="AP35" s="135">
        <f t="shared" si="14"/>
        <v>0</v>
      </c>
      <c r="AQ35" s="36"/>
      <c r="AR35" s="32"/>
      <c r="AS35" s="66">
        <f t="shared" si="3"/>
        <v>24</v>
      </c>
      <c r="AT35" s="67" t="s">
        <v>136</v>
      </c>
      <c r="AU35" s="110" t="str">
        <f t="shared" si="15"/>
        <v/>
      </c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70"/>
      <c r="BG35" s="70"/>
      <c r="BH35" s="70"/>
      <c r="BI35" s="70"/>
      <c r="BJ35" s="71"/>
      <c r="BK35" s="135">
        <f t="shared" si="16"/>
        <v>0</v>
      </c>
      <c r="BL35" s="36"/>
      <c r="BM35" s="32"/>
      <c r="BN35" s="66">
        <f t="shared" si="4"/>
        <v>24</v>
      </c>
      <c r="BO35" s="67" t="s">
        <v>136</v>
      </c>
      <c r="BP35" s="110" t="str">
        <f t="shared" si="17"/>
        <v/>
      </c>
      <c r="BQ35" s="69"/>
      <c r="BR35" s="69"/>
      <c r="BS35" s="69"/>
      <c r="BT35" s="69"/>
      <c r="BU35" s="69"/>
      <c r="BV35" s="69"/>
      <c r="BW35" s="69"/>
      <c r="BX35" s="69"/>
      <c r="BY35" s="69"/>
      <c r="BZ35" s="70"/>
      <c r="CA35" s="70"/>
      <c r="CB35" s="70"/>
      <c r="CC35" s="70"/>
      <c r="CD35" s="70"/>
      <c r="CE35" s="71"/>
      <c r="CF35" s="135">
        <f t="shared" si="18"/>
        <v>0</v>
      </c>
      <c r="CG35" s="36"/>
      <c r="CH35" s="32"/>
      <c r="CI35" s="66">
        <f t="shared" si="5"/>
        <v>24</v>
      </c>
      <c r="CJ35" s="67" t="s">
        <v>136</v>
      </c>
      <c r="CK35" s="110" t="str">
        <f t="shared" si="19"/>
        <v/>
      </c>
      <c r="CL35" s="69"/>
      <c r="CM35" s="69"/>
      <c r="CN35" s="69"/>
      <c r="CO35" s="69"/>
      <c r="CP35" s="69"/>
      <c r="CQ35" s="69"/>
      <c r="CR35" s="69"/>
      <c r="CS35" s="69"/>
      <c r="CT35" s="69"/>
      <c r="CU35" s="70"/>
      <c r="CV35" s="70"/>
      <c r="CW35" s="70"/>
      <c r="CX35" s="70"/>
      <c r="CY35" s="70"/>
      <c r="CZ35" s="71"/>
      <c r="DA35" s="135">
        <f t="shared" si="20"/>
        <v>0</v>
      </c>
      <c r="DB35" s="36"/>
      <c r="DC35" s="32"/>
      <c r="DD35" s="66">
        <f t="shared" si="6"/>
        <v>24</v>
      </c>
      <c r="DE35" s="67" t="s">
        <v>136</v>
      </c>
      <c r="DF35" s="110" t="str">
        <f t="shared" si="21"/>
        <v/>
      </c>
      <c r="DG35" s="69"/>
      <c r="DH35" s="69"/>
      <c r="DI35" s="69"/>
      <c r="DJ35" s="69"/>
      <c r="DK35" s="69"/>
      <c r="DL35" s="69"/>
      <c r="DM35" s="69"/>
      <c r="DN35" s="69"/>
      <c r="DO35" s="69"/>
      <c r="DP35" s="70"/>
      <c r="DQ35" s="70"/>
      <c r="DR35" s="70"/>
      <c r="DS35" s="70"/>
      <c r="DT35" s="70"/>
      <c r="DU35" s="71"/>
      <c r="DV35" s="135">
        <f t="shared" si="22"/>
        <v>0</v>
      </c>
      <c r="DW35" s="36"/>
      <c r="DX35" s="32"/>
      <c r="DY35" s="66">
        <f t="shared" si="7"/>
        <v>24</v>
      </c>
      <c r="DZ35" s="67" t="s">
        <v>136</v>
      </c>
      <c r="EA35" s="110" t="str">
        <f t="shared" si="23"/>
        <v/>
      </c>
      <c r="EB35" s="69"/>
      <c r="EC35" s="69"/>
      <c r="ED35" s="69"/>
      <c r="EE35" s="69"/>
      <c r="EF35" s="69"/>
      <c r="EG35" s="69"/>
      <c r="EH35" s="69"/>
      <c r="EI35" s="69"/>
      <c r="EJ35" s="69"/>
      <c r="EK35" s="70"/>
      <c r="EL35" s="70"/>
      <c r="EM35" s="70"/>
      <c r="EN35" s="70"/>
      <c r="EO35" s="70"/>
      <c r="EP35" s="71"/>
      <c r="EQ35" s="135">
        <f>COUNTIF($EB35:EP35,"○")</f>
        <v>0</v>
      </c>
      <c r="ER35" s="36"/>
      <c r="ES35" s="32"/>
      <c r="ET35" s="66">
        <f t="shared" si="8"/>
        <v>24</v>
      </c>
      <c r="EU35" s="67" t="s">
        <v>136</v>
      </c>
      <c r="EV35" s="110" t="str">
        <f t="shared" si="24"/>
        <v/>
      </c>
      <c r="EW35" s="69"/>
      <c r="EX35" s="69"/>
      <c r="EY35" s="69"/>
      <c r="EZ35" s="69"/>
      <c r="FA35" s="69"/>
      <c r="FB35" s="69"/>
      <c r="FC35" s="69"/>
      <c r="FD35" s="69"/>
      <c r="FE35" s="69"/>
      <c r="FF35" s="70"/>
      <c r="FG35" s="70"/>
      <c r="FH35" s="70"/>
      <c r="FI35" s="70"/>
      <c r="FJ35" s="70"/>
      <c r="FK35" s="71"/>
      <c r="FL35" s="135">
        <f t="shared" si="25"/>
        <v>0</v>
      </c>
      <c r="FM35" s="36"/>
      <c r="FN35" s="32"/>
      <c r="FO35" s="66">
        <f t="shared" si="9"/>
        <v>24</v>
      </c>
      <c r="FP35" s="67" t="s">
        <v>137</v>
      </c>
      <c r="FQ35" s="110" t="str">
        <f t="shared" si="26"/>
        <v/>
      </c>
      <c r="FR35" s="69"/>
      <c r="FS35" s="69"/>
      <c r="FT35" s="69"/>
      <c r="FU35" s="69"/>
      <c r="FV35" s="69"/>
      <c r="FW35" s="69"/>
      <c r="FX35" s="69"/>
      <c r="FY35" s="69"/>
      <c r="FZ35" s="69"/>
      <c r="GA35" s="70"/>
      <c r="GB35" s="70"/>
      <c r="GC35" s="70"/>
      <c r="GD35" s="70"/>
      <c r="GE35" s="70"/>
      <c r="GF35" s="71"/>
      <c r="GG35" s="135">
        <f t="shared" si="27"/>
        <v>0</v>
      </c>
      <c r="GH35" s="36"/>
      <c r="GI35" s="32"/>
      <c r="GJ35" s="66">
        <f t="shared" si="10"/>
        <v>24</v>
      </c>
      <c r="GK35" s="67" t="s">
        <v>136</v>
      </c>
      <c r="GL35" s="110" t="str">
        <f t="shared" si="28"/>
        <v/>
      </c>
      <c r="GM35" s="69"/>
      <c r="GN35" s="69"/>
      <c r="GO35" s="69"/>
      <c r="GP35" s="69"/>
      <c r="GQ35" s="69"/>
      <c r="GR35" s="69"/>
      <c r="GS35" s="69"/>
      <c r="GT35" s="69"/>
      <c r="GU35" s="69"/>
      <c r="GV35" s="70"/>
      <c r="GW35" s="70"/>
      <c r="GX35" s="70"/>
      <c r="GY35" s="70"/>
      <c r="GZ35" s="70"/>
      <c r="HA35" s="71"/>
      <c r="HB35" s="135">
        <f t="shared" si="29"/>
        <v>0</v>
      </c>
      <c r="HC35" s="36"/>
      <c r="HE35" s="31" t="str">
        <f t="shared" si="11"/>
        <v>外部・内部</v>
      </c>
      <c r="HF35" s="31" t="str">
        <f t="shared" si="12"/>
        <v/>
      </c>
    </row>
    <row r="36" spans="2:214" ht="39.950000000000003" hidden="1" customHeight="1" x14ac:dyDescent="0.15">
      <c r="B36" s="32"/>
      <c r="C36" s="66">
        <f t="shared" si="1"/>
        <v>25</v>
      </c>
      <c r="D36" s="67" t="s">
        <v>135</v>
      </c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  <c r="Q36" s="70"/>
      <c r="R36" s="70"/>
      <c r="S36" s="70"/>
      <c r="T36" s="71"/>
      <c r="U36" s="136">
        <f t="shared" si="0"/>
        <v>0</v>
      </c>
      <c r="V36" s="36"/>
      <c r="W36" s="32"/>
      <c r="X36" s="66">
        <f t="shared" si="2"/>
        <v>25</v>
      </c>
      <c r="Y36" s="73" t="s">
        <v>136</v>
      </c>
      <c r="Z36" s="110" t="str">
        <f t="shared" si="13"/>
        <v/>
      </c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1"/>
      <c r="AP36" s="135">
        <f t="shared" si="14"/>
        <v>0</v>
      </c>
      <c r="AQ36" s="36"/>
      <c r="AR36" s="32"/>
      <c r="AS36" s="66">
        <f t="shared" si="3"/>
        <v>25</v>
      </c>
      <c r="AT36" s="67" t="s">
        <v>136</v>
      </c>
      <c r="AU36" s="110" t="str">
        <f t="shared" si="15"/>
        <v/>
      </c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70"/>
      <c r="BG36" s="70"/>
      <c r="BH36" s="70"/>
      <c r="BI36" s="70"/>
      <c r="BJ36" s="71"/>
      <c r="BK36" s="135">
        <f t="shared" si="16"/>
        <v>0</v>
      </c>
      <c r="BL36" s="36"/>
      <c r="BM36" s="32"/>
      <c r="BN36" s="66">
        <f t="shared" si="4"/>
        <v>25</v>
      </c>
      <c r="BO36" s="67" t="s">
        <v>136</v>
      </c>
      <c r="BP36" s="110" t="str">
        <f t="shared" si="17"/>
        <v/>
      </c>
      <c r="BQ36" s="69"/>
      <c r="BR36" s="69"/>
      <c r="BS36" s="69"/>
      <c r="BT36" s="69"/>
      <c r="BU36" s="69"/>
      <c r="BV36" s="69"/>
      <c r="BW36" s="69"/>
      <c r="BX36" s="69"/>
      <c r="BY36" s="69"/>
      <c r="BZ36" s="70"/>
      <c r="CA36" s="70"/>
      <c r="CB36" s="70"/>
      <c r="CC36" s="70"/>
      <c r="CD36" s="70"/>
      <c r="CE36" s="71"/>
      <c r="CF36" s="135">
        <f t="shared" si="18"/>
        <v>0</v>
      </c>
      <c r="CG36" s="36"/>
      <c r="CH36" s="32"/>
      <c r="CI36" s="66">
        <f t="shared" si="5"/>
        <v>25</v>
      </c>
      <c r="CJ36" s="67" t="s">
        <v>136</v>
      </c>
      <c r="CK36" s="110" t="str">
        <f t="shared" si="19"/>
        <v/>
      </c>
      <c r="CL36" s="69"/>
      <c r="CM36" s="69"/>
      <c r="CN36" s="69"/>
      <c r="CO36" s="69"/>
      <c r="CP36" s="69"/>
      <c r="CQ36" s="69"/>
      <c r="CR36" s="69"/>
      <c r="CS36" s="69"/>
      <c r="CT36" s="69"/>
      <c r="CU36" s="70"/>
      <c r="CV36" s="70"/>
      <c r="CW36" s="70"/>
      <c r="CX36" s="70"/>
      <c r="CY36" s="70"/>
      <c r="CZ36" s="71"/>
      <c r="DA36" s="135">
        <f t="shared" si="20"/>
        <v>0</v>
      </c>
      <c r="DB36" s="36"/>
      <c r="DC36" s="32"/>
      <c r="DD36" s="66">
        <f t="shared" si="6"/>
        <v>25</v>
      </c>
      <c r="DE36" s="67" t="s">
        <v>136</v>
      </c>
      <c r="DF36" s="110" t="str">
        <f t="shared" si="21"/>
        <v/>
      </c>
      <c r="DG36" s="69"/>
      <c r="DH36" s="69"/>
      <c r="DI36" s="69"/>
      <c r="DJ36" s="69"/>
      <c r="DK36" s="69"/>
      <c r="DL36" s="69"/>
      <c r="DM36" s="69"/>
      <c r="DN36" s="69"/>
      <c r="DO36" s="69"/>
      <c r="DP36" s="70"/>
      <c r="DQ36" s="70"/>
      <c r="DR36" s="70"/>
      <c r="DS36" s="70"/>
      <c r="DT36" s="70"/>
      <c r="DU36" s="71"/>
      <c r="DV36" s="135">
        <f t="shared" si="22"/>
        <v>0</v>
      </c>
      <c r="DW36" s="36"/>
      <c r="DX36" s="32"/>
      <c r="DY36" s="66">
        <f t="shared" si="7"/>
        <v>25</v>
      </c>
      <c r="DZ36" s="67" t="s">
        <v>136</v>
      </c>
      <c r="EA36" s="110" t="str">
        <f t="shared" si="23"/>
        <v/>
      </c>
      <c r="EB36" s="69"/>
      <c r="EC36" s="69"/>
      <c r="ED36" s="69"/>
      <c r="EE36" s="69"/>
      <c r="EF36" s="69"/>
      <c r="EG36" s="69"/>
      <c r="EH36" s="69"/>
      <c r="EI36" s="69"/>
      <c r="EJ36" s="69"/>
      <c r="EK36" s="70"/>
      <c r="EL36" s="70"/>
      <c r="EM36" s="70"/>
      <c r="EN36" s="70"/>
      <c r="EO36" s="70"/>
      <c r="EP36" s="71"/>
      <c r="EQ36" s="135">
        <f>COUNTIF($EB36:EP36,"○")</f>
        <v>0</v>
      </c>
      <c r="ER36" s="36"/>
      <c r="ES36" s="32"/>
      <c r="ET36" s="66">
        <f t="shared" si="8"/>
        <v>25</v>
      </c>
      <c r="EU36" s="67" t="s">
        <v>136</v>
      </c>
      <c r="EV36" s="110"/>
      <c r="EW36" s="69"/>
      <c r="EX36" s="69"/>
      <c r="EY36" s="69"/>
      <c r="EZ36" s="69"/>
      <c r="FA36" s="69"/>
      <c r="FB36" s="69"/>
      <c r="FC36" s="69"/>
      <c r="FD36" s="69"/>
      <c r="FE36" s="69"/>
      <c r="FF36" s="70"/>
      <c r="FG36" s="70"/>
      <c r="FH36" s="70"/>
      <c r="FI36" s="70"/>
      <c r="FJ36" s="70"/>
      <c r="FK36" s="71"/>
      <c r="FL36" s="135">
        <f t="shared" si="25"/>
        <v>0</v>
      </c>
      <c r="FM36" s="36"/>
      <c r="FN36" s="32"/>
      <c r="FO36" s="66">
        <f t="shared" si="9"/>
        <v>25</v>
      </c>
      <c r="FP36" s="67" t="s">
        <v>137</v>
      </c>
      <c r="FQ36" s="110" t="str">
        <f t="shared" si="26"/>
        <v/>
      </c>
      <c r="FR36" s="69"/>
      <c r="FS36" s="69"/>
      <c r="FT36" s="69"/>
      <c r="FU36" s="69"/>
      <c r="FV36" s="69"/>
      <c r="FW36" s="69"/>
      <c r="FX36" s="69"/>
      <c r="FY36" s="69"/>
      <c r="FZ36" s="69"/>
      <c r="GA36" s="70"/>
      <c r="GB36" s="70"/>
      <c r="GC36" s="70"/>
      <c r="GD36" s="70"/>
      <c r="GE36" s="70"/>
      <c r="GF36" s="71"/>
      <c r="GG36" s="135">
        <f t="shared" si="27"/>
        <v>0</v>
      </c>
      <c r="GH36" s="36"/>
      <c r="GI36" s="32"/>
      <c r="GJ36" s="66">
        <f t="shared" si="10"/>
        <v>25</v>
      </c>
      <c r="GK36" s="67" t="s">
        <v>136</v>
      </c>
      <c r="GL36" s="110" t="str">
        <f t="shared" si="28"/>
        <v/>
      </c>
      <c r="GM36" s="69"/>
      <c r="GN36" s="69"/>
      <c r="GO36" s="69"/>
      <c r="GP36" s="69"/>
      <c r="GQ36" s="69"/>
      <c r="GR36" s="69"/>
      <c r="GS36" s="69"/>
      <c r="GT36" s="69"/>
      <c r="GU36" s="69"/>
      <c r="GV36" s="70"/>
      <c r="GW36" s="70"/>
      <c r="GX36" s="70"/>
      <c r="GY36" s="70"/>
      <c r="GZ36" s="70"/>
      <c r="HA36" s="71"/>
      <c r="HB36" s="135">
        <f t="shared" si="29"/>
        <v>0</v>
      </c>
      <c r="HC36" s="36"/>
      <c r="HE36" s="31" t="str">
        <f t="shared" ref="HE36:HE94" si="30">IF(D36="","",D36)</f>
        <v>外部・内部</v>
      </c>
      <c r="HF36" s="31" t="str">
        <f t="shared" ref="HF36:HF94" si="31">IF(E36="","",E36)</f>
        <v/>
      </c>
    </row>
    <row r="37" spans="2:214" ht="39.950000000000003" hidden="1" customHeight="1" x14ac:dyDescent="0.15">
      <c r="B37" s="32"/>
      <c r="C37" s="66">
        <f t="shared" si="1"/>
        <v>26</v>
      </c>
      <c r="D37" s="67" t="s">
        <v>135</v>
      </c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1"/>
      <c r="U37" s="136">
        <f t="shared" si="0"/>
        <v>0</v>
      </c>
      <c r="V37" s="36"/>
      <c r="W37" s="32"/>
      <c r="X37" s="66">
        <f t="shared" si="2"/>
        <v>26</v>
      </c>
      <c r="Y37" s="73" t="s">
        <v>136</v>
      </c>
      <c r="Z37" s="110" t="str">
        <f t="shared" si="13"/>
        <v/>
      </c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1"/>
      <c r="AP37" s="135">
        <f t="shared" si="14"/>
        <v>0</v>
      </c>
      <c r="AQ37" s="36"/>
      <c r="AR37" s="32"/>
      <c r="AS37" s="66">
        <f t="shared" si="3"/>
        <v>26</v>
      </c>
      <c r="AT37" s="67" t="s">
        <v>136</v>
      </c>
      <c r="AU37" s="110" t="str">
        <f t="shared" si="15"/>
        <v/>
      </c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70"/>
      <c r="BG37" s="70"/>
      <c r="BH37" s="70"/>
      <c r="BI37" s="70"/>
      <c r="BJ37" s="71"/>
      <c r="BK37" s="135">
        <f t="shared" si="16"/>
        <v>0</v>
      </c>
      <c r="BL37" s="36"/>
      <c r="BM37" s="32"/>
      <c r="BN37" s="66">
        <f t="shared" si="4"/>
        <v>26</v>
      </c>
      <c r="BO37" s="67" t="s">
        <v>136</v>
      </c>
      <c r="BP37" s="110" t="str">
        <f t="shared" si="17"/>
        <v/>
      </c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70"/>
      <c r="CB37" s="70"/>
      <c r="CC37" s="70"/>
      <c r="CD37" s="70"/>
      <c r="CE37" s="71"/>
      <c r="CF37" s="135">
        <f t="shared" si="18"/>
        <v>0</v>
      </c>
      <c r="CG37" s="36"/>
      <c r="CH37" s="32"/>
      <c r="CI37" s="66">
        <f t="shared" si="5"/>
        <v>26</v>
      </c>
      <c r="CJ37" s="67" t="s">
        <v>136</v>
      </c>
      <c r="CK37" s="110" t="str">
        <f t="shared" si="19"/>
        <v/>
      </c>
      <c r="CL37" s="69"/>
      <c r="CM37" s="69"/>
      <c r="CN37" s="69"/>
      <c r="CO37" s="69"/>
      <c r="CP37" s="69"/>
      <c r="CQ37" s="69"/>
      <c r="CR37" s="69"/>
      <c r="CS37" s="69"/>
      <c r="CT37" s="69"/>
      <c r="CU37" s="70"/>
      <c r="CV37" s="70"/>
      <c r="CW37" s="70"/>
      <c r="CX37" s="70"/>
      <c r="CY37" s="70"/>
      <c r="CZ37" s="71"/>
      <c r="DA37" s="135">
        <f t="shared" si="20"/>
        <v>0</v>
      </c>
      <c r="DB37" s="36"/>
      <c r="DC37" s="32"/>
      <c r="DD37" s="66">
        <f t="shared" si="6"/>
        <v>26</v>
      </c>
      <c r="DE37" s="67" t="s">
        <v>136</v>
      </c>
      <c r="DF37" s="110" t="str">
        <f t="shared" si="21"/>
        <v/>
      </c>
      <c r="DG37" s="69"/>
      <c r="DH37" s="69"/>
      <c r="DI37" s="69"/>
      <c r="DJ37" s="69"/>
      <c r="DK37" s="69"/>
      <c r="DL37" s="69"/>
      <c r="DM37" s="69"/>
      <c r="DN37" s="69"/>
      <c r="DO37" s="69"/>
      <c r="DP37" s="70"/>
      <c r="DQ37" s="70"/>
      <c r="DR37" s="70"/>
      <c r="DS37" s="70"/>
      <c r="DT37" s="70"/>
      <c r="DU37" s="71"/>
      <c r="DV37" s="135">
        <f t="shared" si="22"/>
        <v>0</v>
      </c>
      <c r="DW37" s="36"/>
      <c r="DX37" s="32"/>
      <c r="DY37" s="66">
        <f t="shared" si="7"/>
        <v>26</v>
      </c>
      <c r="DZ37" s="67" t="s">
        <v>136</v>
      </c>
      <c r="EA37" s="110" t="str">
        <f t="shared" si="23"/>
        <v/>
      </c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70"/>
      <c r="EM37" s="70"/>
      <c r="EN37" s="70"/>
      <c r="EO37" s="70"/>
      <c r="EP37" s="71"/>
      <c r="EQ37" s="135">
        <f>COUNTIF($EB37:EP37,"○")</f>
        <v>0</v>
      </c>
      <c r="ER37" s="36"/>
      <c r="ES37" s="32"/>
      <c r="ET37" s="66">
        <f t="shared" si="8"/>
        <v>26</v>
      </c>
      <c r="EU37" s="67" t="s">
        <v>136</v>
      </c>
      <c r="EV37" s="110"/>
      <c r="EW37" s="69"/>
      <c r="EX37" s="69"/>
      <c r="EY37" s="69"/>
      <c r="EZ37" s="69"/>
      <c r="FA37" s="69"/>
      <c r="FB37" s="69"/>
      <c r="FC37" s="69"/>
      <c r="FD37" s="69"/>
      <c r="FE37" s="69"/>
      <c r="FF37" s="70"/>
      <c r="FG37" s="70"/>
      <c r="FH37" s="70"/>
      <c r="FI37" s="70"/>
      <c r="FJ37" s="70"/>
      <c r="FK37" s="71"/>
      <c r="FL37" s="135">
        <f t="shared" si="25"/>
        <v>0</v>
      </c>
      <c r="FM37" s="36"/>
      <c r="FN37" s="32"/>
      <c r="FO37" s="66">
        <f t="shared" si="9"/>
        <v>26</v>
      </c>
      <c r="FP37" s="67" t="s">
        <v>137</v>
      </c>
      <c r="FQ37" s="110" t="str">
        <f t="shared" si="26"/>
        <v/>
      </c>
      <c r="FR37" s="69"/>
      <c r="FS37" s="69"/>
      <c r="FT37" s="69"/>
      <c r="FU37" s="69"/>
      <c r="FV37" s="69"/>
      <c r="FW37" s="69"/>
      <c r="FX37" s="69"/>
      <c r="FY37" s="69"/>
      <c r="FZ37" s="69"/>
      <c r="GA37" s="70"/>
      <c r="GB37" s="70"/>
      <c r="GC37" s="70"/>
      <c r="GD37" s="70"/>
      <c r="GE37" s="70"/>
      <c r="GF37" s="71"/>
      <c r="GG37" s="135">
        <f t="shared" si="27"/>
        <v>0</v>
      </c>
      <c r="GH37" s="36"/>
      <c r="GI37" s="32"/>
      <c r="GJ37" s="66">
        <f t="shared" si="10"/>
        <v>26</v>
      </c>
      <c r="GK37" s="67" t="s">
        <v>136</v>
      </c>
      <c r="GL37" s="110" t="str">
        <f t="shared" si="28"/>
        <v/>
      </c>
      <c r="GM37" s="69"/>
      <c r="GN37" s="69"/>
      <c r="GO37" s="69"/>
      <c r="GP37" s="69"/>
      <c r="GQ37" s="69"/>
      <c r="GR37" s="69"/>
      <c r="GS37" s="69"/>
      <c r="GT37" s="69"/>
      <c r="GU37" s="69"/>
      <c r="GV37" s="70"/>
      <c r="GW37" s="70"/>
      <c r="GX37" s="70"/>
      <c r="GY37" s="70"/>
      <c r="GZ37" s="70"/>
      <c r="HA37" s="71"/>
      <c r="HB37" s="135">
        <f t="shared" si="29"/>
        <v>0</v>
      </c>
      <c r="HC37" s="36"/>
      <c r="HE37" s="31" t="str">
        <f t="shared" si="30"/>
        <v>外部・内部</v>
      </c>
      <c r="HF37" s="31" t="str">
        <f t="shared" si="31"/>
        <v/>
      </c>
    </row>
    <row r="38" spans="2:214" ht="39.950000000000003" hidden="1" customHeight="1" x14ac:dyDescent="0.15">
      <c r="B38" s="32"/>
      <c r="C38" s="66">
        <f t="shared" si="1"/>
        <v>27</v>
      </c>
      <c r="D38" s="67" t="s">
        <v>135</v>
      </c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  <c r="Q38" s="70"/>
      <c r="R38" s="70"/>
      <c r="S38" s="70"/>
      <c r="T38" s="71"/>
      <c r="U38" s="136">
        <f t="shared" si="0"/>
        <v>0</v>
      </c>
      <c r="V38" s="36"/>
      <c r="W38" s="32"/>
      <c r="X38" s="66">
        <f t="shared" si="2"/>
        <v>27</v>
      </c>
      <c r="Y38" s="73" t="s">
        <v>136</v>
      </c>
      <c r="Z38" s="110" t="str">
        <f t="shared" si="13"/>
        <v/>
      </c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1"/>
      <c r="AP38" s="135">
        <f t="shared" si="14"/>
        <v>0</v>
      </c>
      <c r="AQ38" s="36"/>
      <c r="AR38" s="32"/>
      <c r="AS38" s="66">
        <f t="shared" si="3"/>
        <v>27</v>
      </c>
      <c r="AT38" s="67" t="s">
        <v>136</v>
      </c>
      <c r="AU38" s="110" t="str">
        <f t="shared" si="15"/>
        <v/>
      </c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70"/>
      <c r="BG38" s="70"/>
      <c r="BH38" s="70"/>
      <c r="BI38" s="70"/>
      <c r="BJ38" s="71"/>
      <c r="BK38" s="135">
        <f t="shared" si="16"/>
        <v>0</v>
      </c>
      <c r="BL38" s="36"/>
      <c r="BM38" s="32"/>
      <c r="BN38" s="66">
        <f t="shared" si="4"/>
        <v>27</v>
      </c>
      <c r="BO38" s="67" t="s">
        <v>136</v>
      </c>
      <c r="BP38" s="110" t="str">
        <f t="shared" si="17"/>
        <v/>
      </c>
      <c r="BQ38" s="69"/>
      <c r="BR38" s="69"/>
      <c r="BS38" s="69"/>
      <c r="BT38" s="69"/>
      <c r="BU38" s="69"/>
      <c r="BV38" s="69"/>
      <c r="BW38" s="69"/>
      <c r="BX38" s="69"/>
      <c r="BY38" s="69"/>
      <c r="BZ38" s="70"/>
      <c r="CA38" s="70"/>
      <c r="CB38" s="70"/>
      <c r="CC38" s="70"/>
      <c r="CD38" s="70"/>
      <c r="CE38" s="71"/>
      <c r="CF38" s="135">
        <f t="shared" si="18"/>
        <v>0</v>
      </c>
      <c r="CG38" s="36"/>
      <c r="CH38" s="32"/>
      <c r="CI38" s="66">
        <f t="shared" si="5"/>
        <v>27</v>
      </c>
      <c r="CJ38" s="67" t="s">
        <v>136</v>
      </c>
      <c r="CK38" s="110" t="str">
        <f t="shared" si="19"/>
        <v/>
      </c>
      <c r="CL38" s="69"/>
      <c r="CM38" s="69"/>
      <c r="CN38" s="69"/>
      <c r="CO38" s="69"/>
      <c r="CP38" s="69"/>
      <c r="CQ38" s="69"/>
      <c r="CR38" s="69"/>
      <c r="CS38" s="69"/>
      <c r="CT38" s="69"/>
      <c r="CU38" s="70"/>
      <c r="CV38" s="70"/>
      <c r="CW38" s="70"/>
      <c r="CX38" s="70"/>
      <c r="CY38" s="70"/>
      <c r="CZ38" s="71"/>
      <c r="DA38" s="135">
        <f t="shared" si="20"/>
        <v>0</v>
      </c>
      <c r="DB38" s="36"/>
      <c r="DC38" s="32"/>
      <c r="DD38" s="66">
        <f t="shared" si="6"/>
        <v>27</v>
      </c>
      <c r="DE38" s="67" t="s">
        <v>136</v>
      </c>
      <c r="DF38" s="110" t="str">
        <f t="shared" si="21"/>
        <v/>
      </c>
      <c r="DG38" s="69"/>
      <c r="DH38" s="69"/>
      <c r="DI38" s="69"/>
      <c r="DJ38" s="69"/>
      <c r="DK38" s="69"/>
      <c r="DL38" s="69"/>
      <c r="DM38" s="69"/>
      <c r="DN38" s="69"/>
      <c r="DO38" s="69"/>
      <c r="DP38" s="70"/>
      <c r="DQ38" s="70"/>
      <c r="DR38" s="70"/>
      <c r="DS38" s="70"/>
      <c r="DT38" s="70"/>
      <c r="DU38" s="71"/>
      <c r="DV38" s="135">
        <f t="shared" si="22"/>
        <v>0</v>
      </c>
      <c r="DW38" s="36"/>
      <c r="DX38" s="32"/>
      <c r="DY38" s="66">
        <f t="shared" si="7"/>
        <v>27</v>
      </c>
      <c r="DZ38" s="67" t="s">
        <v>136</v>
      </c>
      <c r="EA38" s="110" t="str">
        <f t="shared" si="23"/>
        <v/>
      </c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70"/>
      <c r="EM38" s="70"/>
      <c r="EN38" s="70"/>
      <c r="EO38" s="70"/>
      <c r="EP38" s="71"/>
      <c r="EQ38" s="135">
        <f>COUNTIF($EB38:EP38,"○")</f>
        <v>0</v>
      </c>
      <c r="ER38" s="36"/>
      <c r="ES38" s="32"/>
      <c r="ET38" s="66">
        <f t="shared" si="8"/>
        <v>27</v>
      </c>
      <c r="EU38" s="67" t="s">
        <v>136</v>
      </c>
      <c r="EV38" s="110"/>
      <c r="EW38" s="69"/>
      <c r="EX38" s="69"/>
      <c r="EY38" s="69"/>
      <c r="EZ38" s="69"/>
      <c r="FA38" s="69"/>
      <c r="FB38" s="69"/>
      <c r="FC38" s="69"/>
      <c r="FD38" s="69"/>
      <c r="FE38" s="69"/>
      <c r="FF38" s="70"/>
      <c r="FG38" s="70"/>
      <c r="FH38" s="70"/>
      <c r="FI38" s="70"/>
      <c r="FJ38" s="70"/>
      <c r="FK38" s="71"/>
      <c r="FL38" s="135">
        <f t="shared" si="25"/>
        <v>0</v>
      </c>
      <c r="FM38" s="36"/>
      <c r="FN38" s="32"/>
      <c r="FO38" s="66">
        <f t="shared" si="9"/>
        <v>27</v>
      </c>
      <c r="FP38" s="67" t="s">
        <v>137</v>
      </c>
      <c r="FQ38" s="110" t="str">
        <f t="shared" si="26"/>
        <v/>
      </c>
      <c r="FR38" s="69"/>
      <c r="FS38" s="69"/>
      <c r="FT38" s="69"/>
      <c r="FU38" s="69"/>
      <c r="FV38" s="69"/>
      <c r="FW38" s="69"/>
      <c r="FX38" s="69"/>
      <c r="FY38" s="69"/>
      <c r="FZ38" s="69"/>
      <c r="GA38" s="70"/>
      <c r="GB38" s="70"/>
      <c r="GC38" s="70"/>
      <c r="GD38" s="70"/>
      <c r="GE38" s="70"/>
      <c r="GF38" s="71"/>
      <c r="GG38" s="135">
        <f t="shared" si="27"/>
        <v>0</v>
      </c>
      <c r="GH38" s="36"/>
      <c r="GI38" s="32"/>
      <c r="GJ38" s="66">
        <f t="shared" si="10"/>
        <v>27</v>
      </c>
      <c r="GK38" s="67" t="s">
        <v>136</v>
      </c>
      <c r="GL38" s="110" t="str">
        <f t="shared" si="28"/>
        <v/>
      </c>
      <c r="GM38" s="69"/>
      <c r="GN38" s="69"/>
      <c r="GO38" s="69"/>
      <c r="GP38" s="69"/>
      <c r="GQ38" s="69"/>
      <c r="GR38" s="69"/>
      <c r="GS38" s="69"/>
      <c r="GT38" s="69"/>
      <c r="GU38" s="69"/>
      <c r="GV38" s="70"/>
      <c r="GW38" s="70"/>
      <c r="GX38" s="70"/>
      <c r="GY38" s="70"/>
      <c r="GZ38" s="70"/>
      <c r="HA38" s="71"/>
      <c r="HB38" s="135">
        <f t="shared" si="29"/>
        <v>0</v>
      </c>
      <c r="HC38" s="36"/>
      <c r="HE38" s="31" t="str">
        <f t="shared" si="30"/>
        <v>外部・内部</v>
      </c>
      <c r="HF38" s="31" t="str">
        <f t="shared" si="31"/>
        <v/>
      </c>
    </row>
    <row r="39" spans="2:214" ht="39.950000000000003" hidden="1" customHeight="1" x14ac:dyDescent="0.15">
      <c r="B39" s="32"/>
      <c r="C39" s="66">
        <f t="shared" si="1"/>
        <v>28</v>
      </c>
      <c r="D39" s="67" t="s">
        <v>135</v>
      </c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0"/>
      <c r="Q39" s="70"/>
      <c r="R39" s="70"/>
      <c r="S39" s="70"/>
      <c r="T39" s="71"/>
      <c r="U39" s="136">
        <f t="shared" si="0"/>
        <v>0</v>
      </c>
      <c r="V39" s="36"/>
      <c r="W39" s="32"/>
      <c r="X39" s="66">
        <f t="shared" si="2"/>
        <v>28</v>
      </c>
      <c r="Y39" s="73" t="s">
        <v>136</v>
      </c>
      <c r="Z39" s="110" t="str">
        <f t="shared" si="13"/>
        <v/>
      </c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1"/>
      <c r="AP39" s="135">
        <f t="shared" si="14"/>
        <v>0</v>
      </c>
      <c r="AQ39" s="36"/>
      <c r="AR39" s="32"/>
      <c r="AS39" s="66">
        <f t="shared" si="3"/>
        <v>28</v>
      </c>
      <c r="AT39" s="67" t="s">
        <v>136</v>
      </c>
      <c r="AU39" s="110" t="str">
        <f t="shared" si="15"/>
        <v/>
      </c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70"/>
      <c r="BG39" s="70"/>
      <c r="BH39" s="70"/>
      <c r="BI39" s="70"/>
      <c r="BJ39" s="71"/>
      <c r="BK39" s="135">
        <f t="shared" si="16"/>
        <v>0</v>
      </c>
      <c r="BL39" s="36"/>
      <c r="BM39" s="32"/>
      <c r="BN39" s="66">
        <f t="shared" si="4"/>
        <v>28</v>
      </c>
      <c r="BO39" s="67" t="s">
        <v>136</v>
      </c>
      <c r="BP39" s="110" t="str">
        <f t="shared" si="17"/>
        <v/>
      </c>
      <c r="BQ39" s="69"/>
      <c r="BR39" s="69"/>
      <c r="BS39" s="69"/>
      <c r="BT39" s="69"/>
      <c r="BU39" s="69"/>
      <c r="BV39" s="69"/>
      <c r="BW39" s="69"/>
      <c r="BX39" s="69"/>
      <c r="BY39" s="69"/>
      <c r="BZ39" s="70"/>
      <c r="CA39" s="70"/>
      <c r="CB39" s="70"/>
      <c r="CC39" s="70"/>
      <c r="CD39" s="70"/>
      <c r="CE39" s="71"/>
      <c r="CF39" s="135">
        <f t="shared" si="18"/>
        <v>0</v>
      </c>
      <c r="CG39" s="36"/>
      <c r="CH39" s="32"/>
      <c r="CI39" s="66">
        <f t="shared" si="5"/>
        <v>28</v>
      </c>
      <c r="CJ39" s="67" t="s">
        <v>136</v>
      </c>
      <c r="CK39" s="110" t="str">
        <f t="shared" si="19"/>
        <v/>
      </c>
      <c r="CL39" s="69"/>
      <c r="CM39" s="69"/>
      <c r="CN39" s="69"/>
      <c r="CO39" s="69"/>
      <c r="CP39" s="69"/>
      <c r="CQ39" s="69"/>
      <c r="CR39" s="69"/>
      <c r="CS39" s="69"/>
      <c r="CT39" s="69"/>
      <c r="CU39" s="70"/>
      <c r="CV39" s="70"/>
      <c r="CW39" s="70"/>
      <c r="CX39" s="70"/>
      <c r="CY39" s="70"/>
      <c r="CZ39" s="71"/>
      <c r="DA39" s="135">
        <f t="shared" si="20"/>
        <v>0</v>
      </c>
      <c r="DB39" s="36"/>
      <c r="DC39" s="32"/>
      <c r="DD39" s="66">
        <f t="shared" si="6"/>
        <v>28</v>
      </c>
      <c r="DE39" s="67" t="s">
        <v>136</v>
      </c>
      <c r="DF39" s="110" t="str">
        <f t="shared" si="21"/>
        <v/>
      </c>
      <c r="DG39" s="69"/>
      <c r="DH39" s="69"/>
      <c r="DI39" s="69"/>
      <c r="DJ39" s="69"/>
      <c r="DK39" s="69"/>
      <c r="DL39" s="69"/>
      <c r="DM39" s="69"/>
      <c r="DN39" s="69"/>
      <c r="DO39" s="69"/>
      <c r="DP39" s="70"/>
      <c r="DQ39" s="70"/>
      <c r="DR39" s="70"/>
      <c r="DS39" s="70"/>
      <c r="DT39" s="70"/>
      <c r="DU39" s="71"/>
      <c r="DV39" s="135">
        <f t="shared" si="22"/>
        <v>0</v>
      </c>
      <c r="DW39" s="36"/>
      <c r="DX39" s="32"/>
      <c r="DY39" s="66">
        <f t="shared" si="7"/>
        <v>28</v>
      </c>
      <c r="DZ39" s="67" t="s">
        <v>136</v>
      </c>
      <c r="EA39" s="110" t="str">
        <f t="shared" si="23"/>
        <v/>
      </c>
      <c r="EB39" s="69"/>
      <c r="EC39" s="69"/>
      <c r="ED39" s="69"/>
      <c r="EE39" s="69"/>
      <c r="EF39" s="69"/>
      <c r="EG39" s="69"/>
      <c r="EH39" s="69"/>
      <c r="EI39" s="69"/>
      <c r="EJ39" s="69"/>
      <c r="EK39" s="70"/>
      <c r="EL39" s="70"/>
      <c r="EM39" s="70"/>
      <c r="EN39" s="70"/>
      <c r="EO39" s="70"/>
      <c r="EP39" s="71"/>
      <c r="EQ39" s="135">
        <f>COUNTIF($EB39:EP39,"○")</f>
        <v>0</v>
      </c>
      <c r="ER39" s="36"/>
      <c r="ES39" s="32"/>
      <c r="ET39" s="66">
        <f t="shared" si="8"/>
        <v>28</v>
      </c>
      <c r="EU39" s="67" t="s">
        <v>136</v>
      </c>
      <c r="EV39" s="110"/>
      <c r="EW39" s="69"/>
      <c r="EX39" s="69"/>
      <c r="EY39" s="69"/>
      <c r="EZ39" s="69"/>
      <c r="FA39" s="69"/>
      <c r="FB39" s="69"/>
      <c r="FC39" s="69"/>
      <c r="FD39" s="69"/>
      <c r="FE39" s="69"/>
      <c r="FF39" s="70"/>
      <c r="FG39" s="70"/>
      <c r="FH39" s="70"/>
      <c r="FI39" s="70"/>
      <c r="FJ39" s="70"/>
      <c r="FK39" s="71"/>
      <c r="FL39" s="135">
        <f t="shared" si="25"/>
        <v>0</v>
      </c>
      <c r="FM39" s="36"/>
      <c r="FN39" s="32"/>
      <c r="FO39" s="66">
        <f t="shared" si="9"/>
        <v>28</v>
      </c>
      <c r="FP39" s="67" t="s">
        <v>137</v>
      </c>
      <c r="FQ39" s="110" t="str">
        <f t="shared" si="26"/>
        <v/>
      </c>
      <c r="FR39" s="69"/>
      <c r="FS39" s="69"/>
      <c r="FT39" s="69"/>
      <c r="FU39" s="69"/>
      <c r="FV39" s="69"/>
      <c r="FW39" s="69"/>
      <c r="FX39" s="69"/>
      <c r="FY39" s="69"/>
      <c r="FZ39" s="69"/>
      <c r="GA39" s="70"/>
      <c r="GB39" s="70"/>
      <c r="GC39" s="70"/>
      <c r="GD39" s="70"/>
      <c r="GE39" s="70"/>
      <c r="GF39" s="71"/>
      <c r="GG39" s="135">
        <f t="shared" si="27"/>
        <v>0</v>
      </c>
      <c r="GH39" s="36"/>
      <c r="GI39" s="32"/>
      <c r="GJ39" s="66">
        <f t="shared" si="10"/>
        <v>28</v>
      </c>
      <c r="GK39" s="67" t="s">
        <v>136</v>
      </c>
      <c r="GL39" s="110" t="str">
        <f t="shared" si="28"/>
        <v/>
      </c>
      <c r="GM39" s="69"/>
      <c r="GN39" s="69"/>
      <c r="GO39" s="69"/>
      <c r="GP39" s="69"/>
      <c r="GQ39" s="69"/>
      <c r="GR39" s="69"/>
      <c r="GS39" s="69"/>
      <c r="GT39" s="69"/>
      <c r="GU39" s="69"/>
      <c r="GV39" s="70"/>
      <c r="GW39" s="70"/>
      <c r="GX39" s="70"/>
      <c r="GY39" s="70"/>
      <c r="GZ39" s="70"/>
      <c r="HA39" s="71"/>
      <c r="HB39" s="135">
        <f t="shared" si="29"/>
        <v>0</v>
      </c>
      <c r="HC39" s="36"/>
      <c r="HE39" s="31" t="str">
        <f t="shared" si="30"/>
        <v>外部・内部</v>
      </c>
      <c r="HF39" s="31" t="str">
        <f t="shared" si="31"/>
        <v/>
      </c>
    </row>
    <row r="40" spans="2:214" ht="39.950000000000003" hidden="1" customHeight="1" x14ac:dyDescent="0.15">
      <c r="B40" s="32"/>
      <c r="C40" s="66">
        <f t="shared" si="1"/>
        <v>29</v>
      </c>
      <c r="D40" s="67" t="s">
        <v>135</v>
      </c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  <c r="Q40" s="70"/>
      <c r="R40" s="70"/>
      <c r="S40" s="70"/>
      <c r="T40" s="71"/>
      <c r="U40" s="136">
        <f t="shared" si="0"/>
        <v>0</v>
      </c>
      <c r="V40" s="36"/>
      <c r="W40" s="32"/>
      <c r="X40" s="66">
        <f t="shared" si="2"/>
        <v>29</v>
      </c>
      <c r="Y40" s="73" t="s">
        <v>136</v>
      </c>
      <c r="Z40" s="110" t="str">
        <f t="shared" si="13"/>
        <v/>
      </c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1"/>
      <c r="AP40" s="135">
        <f t="shared" si="14"/>
        <v>0</v>
      </c>
      <c r="AQ40" s="36"/>
      <c r="AR40" s="32"/>
      <c r="AS40" s="66">
        <f t="shared" si="3"/>
        <v>29</v>
      </c>
      <c r="AT40" s="67" t="s">
        <v>136</v>
      </c>
      <c r="AU40" s="110" t="str">
        <f t="shared" si="15"/>
        <v/>
      </c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70"/>
      <c r="BG40" s="70"/>
      <c r="BH40" s="70"/>
      <c r="BI40" s="70"/>
      <c r="BJ40" s="71"/>
      <c r="BK40" s="135">
        <f t="shared" si="16"/>
        <v>0</v>
      </c>
      <c r="BL40" s="36"/>
      <c r="BM40" s="32"/>
      <c r="BN40" s="66">
        <f t="shared" si="4"/>
        <v>29</v>
      </c>
      <c r="BO40" s="67" t="s">
        <v>136</v>
      </c>
      <c r="BP40" s="110" t="str">
        <f t="shared" si="17"/>
        <v/>
      </c>
      <c r="BQ40" s="69"/>
      <c r="BR40" s="69"/>
      <c r="BS40" s="69"/>
      <c r="BT40" s="69"/>
      <c r="BU40" s="69"/>
      <c r="BV40" s="69"/>
      <c r="BW40" s="69"/>
      <c r="BX40" s="69"/>
      <c r="BY40" s="69"/>
      <c r="BZ40" s="70"/>
      <c r="CA40" s="70"/>
      <c r="CB40" s="70"/>
      <c r="CC40" s="70"/>
      <c r="CD40" s="70"/>
      <c r="CE40" s="71"/>
      <c r="CF40" s="135">
        <f t="shared" si="18"/>
        <v>0</v>
      </c>
      <c r="CG40" s="36"/>
      <c r="CH40" s="32"/>
      <c r="CI40" s="66">
        <f t="shared" si="5"/>
        <v>29</v>
      </c>
      <c r="CJ40" s="67" t="s">
        <v>136</v>
      </c>
      <c r="CK40" s="110" t="str">
        <f t="shared" si="19"/>
        <v/>
      </c>
      <c r="CL40" s="69"/>
      <c r="CM40" s="69"/>
      <c r="CN40" s="69"/>
      <c r="CO40" s="69"/>
      <c r="CP40" s="69"/>
      <c r="CQ40" s="69"/>
      <c r="CR40" s="69"/>
      <c r="CS40" s="69"/>
      <c r="CT40" s="69"/>
      <c r="CU40" s="70"/>
      <c r="CV40" s="70"/>
      <c r="CW40" s="70"/>
      <c r="CX40" s="70"/>
      <c r="CY40" s="70"/>
      <c r="CZ40" s="71"/>
      <c r="DA40" s="135">
        <f t="shared" si="20"/>
        <v>0</v>
      </c>
      <c r="DB40" s="36"/>
      <c r="DC40" s="32"/>
      <c r="DD40" s="66">
        <f t="shared" si="6"/>
        <v>29</v>
      </c>
      <c r="DE40" s="67" t="s">
        <v>136</v>
      </c>
      <c r="DF40" s="110" t="str">
        <f t="shared" si="21"/>
        <v/>
      </c>
      <c r="DG40" s="69"/>
      <c r="DH40" s="69"/>
      <c r="DI40" s="69"/>
      <c r="DJ40" s="69"/>
      <c r="DK40" s="69"/>
      <c r="DL40" s="69"/>
      <c r="DM40" s="69"/>
      <c r="DN40" s="69"/>
      <c r="DO40" s="69"/>
      <c r="DP40" s="70"/>
      <c r="DQ40" s="70"/>
      <c r="DR40" s="70"/>
      <c r="DS40" s="70"/>
      <c r="DT40" s="70"/>
      <c r="DU40" s="71"/>
      <c r="DV40" s="135">
        <f t="shared" si="22"/>
        <v>0</v>
      </c>
      <c r="DW40" s="36"/>
      <c r="DX40" s="32"/>
      <c r="DY40" s="66">
        <f t="shared" si="7"/>
        <v>29</v>
      </c>
      <c r="DZ40" s="67" t="s">
        <v>136</v>
      </c>
      <c r="EA40" s="110" t="str">
        <f t="shared" si="23"/>
        <v/>
      </c>
      <c r="EB40" s="69"/>
      <c r="EC40" s="69"/>
      <c r="ED40" s="69"/>
      <c r="EE40" s="69"/>
      <c r="EF40" s="69"/>
      <c r="EG40" s="69"/>
      <c r="EH40" s="69"/>
      <c r="EI40" s="69"/>
      <c r="EJ40" s="69"/>
      <c r="EK40" s="70"/>
      <c r="EL40" s="70"/>
      <c r="EM40" s="70"/>
      <c r="EN40" s="70"/>
      <c r="EO40" s="70"/>
      <c r="EP40" s="71"/>
      <c r="EQ40" s="135">
        <f>COUNTIF($EB40:EP40,"○")</f>
        <v>0</v>
      </c>
      <c r="ER40" s="36"/>
      <c r="ES40" s="32"/>
      <c r="ET40" s="66">
        <f t="shared" si="8"/>
        <v>29</v>
      </c>
      <c r="EU40" s="67" t="s">
        <v>136</v>
      </c>
      <c r="EV40" s="110"/>
      <c r="EW40" s="69"/>
      <c r="EX40" s="69"/>
      <c r="EY40" s="69"/>
      <c r="EZ40" s="69"/>
      <c r="FA40" s="69"/>
      <c r="FB40" s="69"/>
      <c r="FC40" s="69"/>
      <c r="FD40" s="69"/>
      <c r="FE40" s="69"/>
      <c r="FF40" s="70"/>
      <c r="FG40" s="70"/>
      <c r="FH40" s="70"/>
      <c r="FI40" s="70"/>
      <c r="FJ40" s="70"/>
      <c r="FK40" s="71"/>
      <c r="FL40" s="135">
        <f t="shared" si="25"/>
        <v>0</v>
      </c>
      <c r="FM40" s="36"/>
      <c r="FN40" s="32"/>
      <c r="FO40" s="66">
        <f t="shared" si="9"/>
        <v>29</v>
      </c>
      <c r="FP40" s="67" t="s">
        <v>137</v>
      </c>
      <c r="FQ40" s="110" t="str">
        <f t="shared" si="26"/>
        <v/>
      </c>
      <c r="FR40" s="69"/>
      <c r="FS40" s="69"/>
      <c r="FT40" s="69"/>
      <c r="FU40" s="69"/>
      <c r="FV40" s="69"/>
      <c r="FW40" s="69"/>
      <c r="FX40" s="69"/>
      <c r="FY40" s="69"/>
      <c r="FZ40" s="69"/>
      <c r="GA40" s="70"/>
      <c r="GB40" s="70"/>
      <c r="GC40" s="70"/>
      <c r="GD40" s="70"/>
      <c r="GE40" s="70"/>
      <c r="GF40" s="71"/>
      <c r="GG40" s="135">
        <f t="shared" si="27"/>
        <v>0</v>
      </c>
      <c r="GH40" s="36"/>
      <c r="GI40" s="32"/>
      <c r="GJ40" s="66">
        <f t="shared" si="10"/>
        <v>29</v>
      </c>
      <c r="GK40" s="67" t="s">
        <v>136</v>
      </c>
      <c r="GL40" s="110" t="str">
        <f t="shared" si="28"/>
        <v/>
      </c>
      <c r="GM40" s="69"/>
      <c r="GN40" s="69"/>
      <c r="GO40" s="69"/>
      <c r="GP40" s="69"/>
      <c r="GQ40" s="69"/>
      <c r="GR40" s="69"/>
      <c r="GS40" s="69"/>
      <c r="GT40" s="69"/>
      <c r="GU40" s="69"/>
      <c r="GV40" s="70"/>
      <c r="GW40" s="70"/>
      <c r="GX40" s="70"/>
      <c r="GY40" s="70"/>
      <c r="GZ40" s="70"/>
      <c r="HA40" s="71"/>
      <c r="HB40" s="135">
        <f t="shared" si="29"/>
        <v>0</v>
      </c>
      <c r="HC40" s="36"/>
      <c r="HE40" s="31" t="str">
        <f t="shared" si="30"/>
        <v>外部・内部</v>
      </c>
      <c r="HF40" s="31" t="str">
        <f t="shared" si="31"/>
        <v/>
      </c>
    </row>
    <row r="41" spans="2:214" ht="39.950000000000003" hidden="1" customHeight="1" x14ac:dyDescent="0.15">
      <c r="B41" s="32"/>
      <c r="C41" s="66">
        <f t="shared" si="1"/>
        <v>30</v>
      </c>
      <c r="D41" s="67" t="s">
        <v>135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  <c r="Q41" s="70"/>
      <c r="R41" s="70"/>
      <c r="S41" s="70"/>
      <c r="T41" s="71"/>
      <c r="U41" s="136">
        <f t="shared" si="0"/>
        <v>0</v>
      </c>
      <c r="V41" s="36"/>
      <c r="W41" s="32"/>
      <c r="X41" s="66">
        <f t="shared" si="2"/>
        <v>30</v>
      </c>
      <c r="Y41" s="108" t="s">
        <v>136</v>
      </c>
      <c r="Z41" s="110" t="str">
        <f t="shared" si="13"/>
        <v/>
      </c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1"/>
      <c r="AP41" s="135">
        <f t="shared" si="14"/>
        <v>0</v>
      </c>
      <c r="AQ41" s="36"/>
      <c r="AR41" s="32"/>
      <c r="AS41" s="66">
        <f t="shared" si="3"/>
        <v>30</v>
      </c>
      <c r="AT41" s="67" t="s">
        <v>136</v>
      </c>
      <c r="AU41" s="110" t="str">
        <f t="shared" si="15"/>
        <v/>
      </c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70"/>
      <c r="BG41" s="70"/>
      <c r="BH41" s="70"/>
      <c r="BI41" s="70"/>
      <c r="BJ41" s="71"/>
      <c r="BK41" s="135">
        <f t="shared" si="16"/>
        <v>0</v>
      </c>
      <c r="BL41" s="36"/>
      <c r="BM41" s="32"/>
      <c r="BN41" s="66">
        <f t="shared" si="4"/>
        <v>30</v>
      </c>
      <c r="BO41" s="67" t="s">
        <v>136</v>
      </c>
      <c r="BP41" s="110" t="str">
        <f t="shared" si="17"/>
        <v/>
      </c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70"/>
      <c r="CB41" s="70"/>
      <c r="CC41" s="70"/>
      <c r="CD41" s="70"/>
      <c r="CE41" s="71"/>
      <c r="CF41" s="135">
        <f t="shared" si="18"/>
        <v>0</v>
      </c>
      <c r="CG41" s="36"/>
      <c r="CH41" s="32"/>
      <c r="CI41" s="66">
        <f t="shared" si="5"/>
        <v>30</v>
      </c>
      <c r="CJ41" s="67" t="s">
        <v>136</v>
      </c>
      <c r="CK41" s="110" t="str">
        <f t="shared" si="19"/>
        <v/>
      </c>
      <c r="CL41" s="69"/>
      <c r="CM41" s="69"/>
      <c r="CN41" s="69"/>
      <c r="CO41" s="69"/>
      <c r="CP41" s="69"/>
      <c r="CQ41" s="69"/>
      <c r="CR41" s="69"/>
      <c r="CS41" s="69"/>
      <c r="CT41" s="69"/>
      <c r="CU41" s="70"/>
      <c r="CV41" s="70"/>
      <c r="CW41" s="70"/>
      <c r="CX41" s="70"/>
      <c r="CY41" s="70"/>
      <c r="CZ41" s="71"/>
      <c r="DA41" s="135">
        <f t="shared" si="20"/>
        <v>0</v>
      </c>
      <c r="DB41" s="36"/>
      <c r="DC41" s="32"/>
      <c r="DD41" s="66">
        <f t="shared" si="6"/>
        <v>30</v>
      </c>
      <c r="DE41" s="67" t="s">
        <v>136</v>
      </c>
      <c r="DF41" s="110" t="str">
        <f t="shared" si="21"/>
        <v/>
      </c>
      <c r="DG41" s="69"/>
      <c r="DH41" s="69"/>
      <c r="DI41" s="69"/>
      <c r="DJ41" s="69"/>
      <c r="DK41" s="69"/>
      <c r="DL41" s="69"/>
      <c r="DM41" s="69"/>
      <c r="DN41" s="69"/>
      <c r="DO41" s="69"/>
      <c r="DP41" s="70"/>
      <c r="DQ41" s="70"/>
      <c r="DR41" s="70"/>
      <c r="DS41" s="70"/>
      <c r="DT41" s="70"/>
      <c r="DU41" s="71"/>
      <c r="DV41" s="135">
        <f t="shared" si="22"/>
        <v>0</v>
      </c>
      <c r="DW41" s="36"/>
      <c r="DX41" s="32"/>
      <c r="DY41" s="66">
        <f t="shared" si="7"/>
        <v>30</v>
      </c>
      <c r="DZ41" s="67" t="s">
        <v>136</v>
      </c>
      <c r="EA41" s="110" t="str">
        <f t="shared" si="23"/>
        <v/>
      </c>
      <c r="EB41" s="69"/>
      <c r="EC41" s="69"/>
      <c r="ED41" s="69"/>
      <c r="EE41" s="69"/>
      <c r="EF41" s="69"/>
      <c r="EG41" s="69"/>
      <c r="EH41" s="69"/>
      <c r="EI41" s="69"/>
      <c r="EJ41" s="69"/>
      <c r="EK41" s="70"/>
      <c r="EL41" s="70"/>
      <c r="EM41" s="70"/>
      <c r="EN41" s="70"/>
      <c r="EO41" s="70"/>
      <c r="EP41" s="71"/>
      <c r="EQ41" s="135">
        <f>COUNTIF($EB41:EP41,"○")</f>
        <v>0</v>
      </c>
      <c r="ER41" s="36"/>
      <c r="ES41" s="32"/>
      <c r="ET41" s="66">
        <f t="shared" si="8"/>
        <v>30</v>
      </c>
      <c r="EU41" s="67" t="s">
        <v>136</v>
      </c>
      <c r="EV41" s="110"/>
      <c r="EW41" s="69"/>
      <c r="EX41" s="69"/>
      <c r="EY41" s="69"/>
      <c r="EZ41" s="69"/>
      <c r="FA41" s="69"/>
      <c r="FB41" s="69"/>
      <c r="FC41" s="69"/>
      <c r="FD41" s="69"/>
      <c r="FE41" s="69"/>
      <c r="FF41" s="70"/>
      <c r="FG41" s="70"/>
      <c r="FH41" s="70"/>
      <c r="FI41" s="70"/>
      <c r="FJ41" s="70"/>
      <c r="FK41" s="71"/>
      <c r="FL41" s="135">
        <f t="shared" si="25"/>
        <v>0</v>
      </c>
      <c r="FM41" s="36"/>
      <c r="FN41" s="32"/>
      <c r="FO41" s="66">
        <f t="shared" si="9"/>
        <v>30</v>
      </c>
      <c r="FP41" s="67" t="s">
        <v>137</v>
      </c>
      <c r="FQ41" s="110" t="str">
        <f t="shared" si="26"/>
        <v/>
      </c>
      <c r="FR41" s="69"/>
      <c r="FS41" s="69"/>
      <c r="FT41" s="69"/>
      <c r="FU41" s="69"/>
      <c r="FV41" s="69"/>
      <c r="FW41" s="69"/>
      <c r="FX41" s="69"/>
      <c r="FY41" s="69"/>
      <c r="FZ41" s="69"/>
      <c r="GA41" s="70"/>
      <c r="GB41" s="70"/>
      <c r="GC41" s="70"/>
      <c r="GD41" s="70"/>
      <c r="GE41" s="70"/>
      <c r="GF41" s="71"/>
      <c r="GG41" s="135">
        <f t="shared" si="27"/>
        <v>0</v>
      </c>
      <c r="GH41" s="36"/>
      <c r="GI41" s="32"/>
      <c r="GJ41" s="66">
        <f t="shared" si="10"/>
        <v>30</v>
      </c>
      <c r="GK41" s="67" t="s">
        <v>136</v>
      </c>
      <c r="GL41" s="110" t="str">
        <f t="shared" si="28"/>
        <v/>
      </c>
      <c r="GM41" s="69"/>
      <c r="GN41" s="69"/>
      <c r="GO41" s="69"/>
      <c r="GP41" s="69"/>
      <c r="GQ41" s="69"/>
      <c r="GR41" s="69"/>
      <c r="GS41" s="69"/>
      <c r="GT41" s="69"/>
      <c r="GU41" s="69"/>
      <c r="GV41" s="70"/>
      <c r="GW41" s="70"/>
      <c r="GX41" s="70"/>
      <c r="GY41" s="70"/>
      <c r="GZ41" s="70"/>
      <c r="HA41" s="71"/>
      <c r="HB41" s="135">
        <f t="shared" si="29"/>
        <v>0</v>
      </c>
      <c r="HC41" s="36"/>
      <c r="HE41" s="31" t="str">
        <f t="shared" si="30"/>
        <v>外部・内部</v>
      </c>
      <c r="HF41" s="31" t="str">
        <f t="shared" si="31"/>
        <v/>
      </c>
    </row>
    <row r="42" spans="2:214" ht="39.950000000000003" hidden="1" customHeight="1" x14ac:dyDescent="0.15">
      <c r="B42" s="32"/>
      <c r="C42" s="66">
        <f t="shared" si="1"/>
        <v>31</v>
      </c>
      <c r="D42" s="67" t="s">
        <v>135</v>
      </c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  <c r="Q42" s="70"/>
      <c r="R42" s="70"/>
      <c r="S42" s="70"/>
      <c r="T42" s="71"/>
      <c r="U42" s="136">
        <f t="shared" si="0"/>
        <v>0</v>
      </c>
      <c r="V42" s="36"/>
      <c r="W42" s="32"/>
      <c r="X42" s="66">
        <f t="shared" si="2"/>
        <v>31</v>
      </c>
      <c r="Y42" s="107" t="s">
        <v>136</v>
      </c>
      <c r="Z42" s="110" t="str">
        <f t="shared" si="13"/>
        <v/>
      </c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1"/>
      <c r="AP42" s="135">
        <f t="shared" si="14"/>
        <v>0</v>
      </c>
      <c r="AQ42" s="36"/>
      <c r="AR42" s="32"/>
      <c r="AS42" s="66">
        <f t="shared" si="3"/>
        <v>31</v>
      </c>
      <c r="AT42" s="67" t="s">
        <v>136</v>
      </c>
      <c r="AU42" s="110" t="str">
        <f t="shared" si="15"/>
        <v/>
      </c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70"/>
      <c r="BG42" s="70"/>
      <c r="BH42" s="70"/>
      <c r="BI42" s="70"/>
      <c r="BJ42" s="71"/>
      <c r="BK42" s="135">
        <f t="shared" si="16"/>
        <v>0</v>
      </c>
      <c r="BL42" s="36"/>
      <c r="BM42" s="32"/>
      <c r="BN42" s="66">
        <f t="shared" si="4"/>
        <v>31</v>
      </c>
      <c r="BO42" s="67" t="s">
        <v>136</v>
      </c>
      <c r="BP42" s="110" t="str">
        <f t="shared" si="17"/>
        <v/>
      </c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1"/>
      <c r="CF42" s="135">
        <f t="shared" si="18"/>
        <v>0</v>
      </c>
      <c r="CG42" s="36"/>
      <c r="CH42" s="32"/>
      <c r="CI42" s="66">
        <f t="shared" si="5"/>
        <v>31</v>
      </c>
      <c r="CJ42" s="67" t="s">
        <v>136</v>
      </c>
      <c r="CK42" s="110" t="str">
        <f t="shared" si="19"/>
        <v/>
      </c>
      <c r="CL42" s="69"/>
      <c r="CM42" s="69"/>
      <c r="CN42" s="69"/>
      <c r="CO42" s="69"/>
      <c r="CP42" s="69"/>
      <c r="CQ42" s="69"/>
      <c r="CR42" s="69"/>
      <c r="CS42" s="69"/>
      <c r="CT42" s="69"/>
      <c r="CU42" s="70"/>
      <c r="CV42" s="70"/>
      <c r="CW42" s="70"/>
      <c r="CX42" s="70"/>
      <c r="CY42" s="70"/>
      <c r="CZ42" s="71"/>
      <c r="DA42" s="135">
        <f t="shared" si="20"/>
        <v>0</v>
      </c>
      <c r="DB42" s="36"/>
      <c r="DC42" s="32"/>
      <c r="DD42" s="66">
        <f t="shared" si="6"/>
        <v>31</v>
      </c>
      <c r="DE42" s="67" t="s">
        <v>136</v>
      </c>
      <c r="DF42" s="110" t="str">
        <f t="shared" si="21"/>
        <v/>
      </c>
      <c r="DG42" s="69"/>
      <c r="DH42" s="69"/>
      <c r="DI42" s="69"/>
      <c r="DJ42" s="69"/>
      <c r="DK42" s="69"/>
      <c r="DL42" s="69"/>
      <c r="DM42" s="69"/>
      <c r="DN42" s="69"/>
      <c r="DO42" s="69"/>
      <c r="DP42" s="70"/>
      <c r="DQ42" s="70"/>
      <c r="DR42" s="70"/>
      <c r="DS42" s="70"/>
      <c r="DT42" s="70"/>
      <c r="DU42" s="71"/>
      <c r="DV42" s="135">
        <f t="shared" si="22"/>
        <v>0</v>
      </c>
      <c r="DW42" s="36"/>
      <c r="DX42" s="32"/>
      <c r="DY42" s="66">
        <f t="shared" si="7"/>
        <v>31</v>
      </c>
      <c r="DZ42" s="67" t="s">
        <v>136</v>
      </c>
      <c r="EA42" s="110" t="str">
        <f t="shared" si="23"/>
        <v/>
      </c>
      <c r="EB42" s="69"/>
      <c r="EC42" s="69"/>
      <c r="ED42" s="69"/>
      <c r="EE42" s="69"/>
      <c r="EF42" s="69"/>
      <c r="EG42" s="69"/>
      <c r="EH42" s="69"/>
      <c r="EI42" s="69"/>
      <c r="EJ42" s="69"/>
      <c r="EK42" s="70"/>
      <c r="EL42" s="70"/>
      <c r="EM42" s="70"/>
      <c r="EN42" s="70"/>
      <c r="EO42" s="70"/>
      <c r="EP42" s="71"/>
      <c r="EQ42" s="135">
        <f>COUNTIF($EB42:EP42,"○")</f>
        <v>0</v>
      </c>
      <c r="ER42" s="36"/>
      <c r="ES42" s="32"/>
      <c r="ET42" s="66">
        <f t="shared" si="8"/>
        <v>31</v>
      </c>
      <c r="EU42" s="67" t="s">
        <v>136</v>
      </c>
      <c r="EV42" s="110"/>
      <c r="EW42" s="69"/>
      <c r="EX42" s="69"/>
      <c r="EY42" s="69"/>
      <c r="EZ42" s="69"/>
      <c r="FA42" s="69"/>
      <c r="FB42" s="69"/>
      <c r="FC42" s="69"/>
      <c r="FD42" s="69"/>
      <c r="FE42" s="69"/>
      <c r="FF42" s="70"/>
      <c r="FG42" s="70"/>
      <c r="FH42" s="70"/>
      <c r="FI42" s="70"/>
      <c r="FJ42" s="70"/>
      <c r="FK42" s="71"/>
      <c r="FL42" s="135">
        <f t="shared" si="25"/>
        <v>0</v>
      </c>
      <c r="FM42" s="36"/>
      <c r="FN42" s="32"/>
      <c r="FO42" s="66">
        <f t="shared" si="9"/>
        <v>31</v>
      </c>
      <c r="FP42" s="67" t="s">
        <v>137</v>
      </c>
      <c r="FQ42" s="110" t="str">
        <f t="shared" si="26"/>
        <v/>
      </c>
      <c r="FR42" s="69"/>
      <c r="FS42" s="69"/>
      <c r="FT42" s="69"/>
      <c r="FU42" s="69"/>
      <c r="FV42" s="69"/>
      <c r="FW42" s="69"/>
      <c r="FX42" s="69"/>
      <c r="FY42" s="69"/>
      <c r="FZ42" s="69"/>
      <c r="GA42" s="70"/>
      <c r="GB42" s="70"/>
      <c r="GC42" s="70"/>
      <c r="GD42" s="70"/>
      <c r="GE42" s="70"/>
      <c r="GF42" s="71"/>
      <c r="GG42" s="135">
        <f t="shared" si="27"/>
        <v>0</v>
      </c>
      <c r="GH42" s="36"/>
      <c r="GI42" s="32"/>
      <c r="GJ42" s="66">
        <f t="shared" si="10"/>
        <v>31</v>
      </c>
      <c r="GK42" s="67" t="s">
        <v>136</v>
      </c>
      <c r="GL42" s="110" t="str">
        <f t="shared" si="28"/>
        <v/>
      </c>
      <c r="GM42" s="69"/>
      <c r="GN42" s="69"/>
      <c r="GO42" s="69"/>
      <c r="GP42" s="69"/>
      <c r="GQ42" s="69"/>
      <c r="GR42" s="69"/>
      <c r="GS42" s="69"/>
      <c r="GT42" s="69"/>
      <c r="GU42" s="69"/>
      <c r="GV42" s="70"/>
      <c r="GW42" s="70"/>
      <c r="GX42" s="70"/>
      <c r="GY42" s="70"/>
      <c r="GZ42" s="70"/>
      <c r="HA42" s="71"/>
      <c r="HB42" s="135">
        <f t="shared" si="29"/>
        <v>0</v>
      </c>
      <c r="HC42" s="36"/>
      <c r="HE42" s="31" t="str">
        <f t="shared" si="30"/>
        <v>外部・内部</v>
      </c>
      <c r="HF42" s="31" t="str">
        <f t="shared" si="31"/>
        <v/>
      </c>
    </row>
    <row r="43" spans="2:214" ht="39.950000000000003" hidden="1" customHeight="1" x14ac:dyDescent="0.15">
      <c r="B43" s="32"/>
      <c r="C43" s="66">
        <f t="shared" si="1"/>
        <v>32</v>
      </c>
      <c r="D43" s="67" t="s">
        <v>135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  <c r="Q43" s="70"/>
      <c r="R43" s="70"/>
      <c r="S43" s="70"/>
      <c r="T43" s="71"/>
      <c r="U43" s="136">
        <f t="shared" si="0"/>
        <v>0</v>
      </c>
      <c r="V43" s="36"/>
      <c r="W43" s="32"/>
      <c r="X43" s="66">
        <f t="shared" si="2"/>
        <v>32</v>
      </c>
      <c r="Y43" s="73" t="s">
        <v>136</v>
      </c>
      <c r="Z43" s="110" t="str">
        <f t="shared" si="13"/>
        <v/>
      </c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1"/>
      <c r="AP43" s="135">
        <f t="shared" si="14"/>
        <v>0</v>
      </c>
      <c r="AQ43" s="36"/>
      <c r="AR43" s="32"/>
      <c r="AS43" s="66">
        <f t="shared" si="3"/>
        <v>32</v>
      </c>
      <c r="AT43" s="67" t="s">
        <v>136</v>
      </c>
      <c r="AU43" s="110" t="str">
        <f t="shared" si="15"/>
        <v/>
      </c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70"/>
      <c r="BG43" s="70"/>
      <c r="BH43" s="70"/>
      <c r="BI43" s="70"/>
      <c r="BJ43" s="71"/>
      <c r="BK43" s="135">
        <f t="shared" si="16"/>
        <v>0</v>
      </c>
      <c r="BL43" s="36"/>
      <c r="BM43" s="32"/>
      <c r="BN43" s="66">
        <f t="shared" si="4"/>
        <v>32</v>
      </c>
      <c r="BO43" s="67" t="s">
        <v>136</v>
      </c>
      <c r="BP43" s="110" t="str">
        <f t="shared" si="17"/>
        <v/>
      </c>
      <c r="BQ43" s="69"/>
      <c r="BR43" s="69"/>
      <c r="BS43" s="69"/>
      <c r="BT43" s="69"/>
      <c r="BU43" s="69"/>
      <c r="BV43" s="69"/>
      <c r="BW43" s="69"/>
      <c r="BX43" s="69"/>
      <c r="BY43" s="69"/>
      <c r="BZ43" s="70"/>
      <c r="CA43" s="70"/>
      <c r="CB43" s="70"/>
      <c r="CC43" s="70"/>
      <c r="CD43" s="70"/>
      <c r="CE43" s="71"/>
      <c r="CF43" s="135">
        <f t="shared" si="18"/>
        <v>0</v>
      </c>
      <c r="CG43" s="36"/>
      <c r="CH43" s="32"/>
      <c r="CI43" s="66">
        <f t="shared" si="5"/>
        <v>32</v>
      </c>
      <c r="CJ43" s="67" t="s">
        <v>136</v>
      </c>
      <c r="CK43" s="110" t="str">
        <f t="shared" si="19"/>
        <v/>
      </c>
      <c r="CL43" s="69"/>
      <c r="CM43" s="69"/>
      <c r="CN43" s="69"/>
      <c r="CO43" s="69"/>
      <c r="CP43" s="69"/>
      <c r="CQ43" s="69"/>
      <c r="CR43" s="69"/>
      <c r="CS43" s="69"/>
      <c r="CT43" s="69"/>
      <c r="CU43" s="70"/>
      <c r="CV43" s="70"/>
      <c r="CW43" s="70"/>
      <c r="CX43" s="70"/>
      <c r="CY43" s="70"/>
      <c r="CZ43" s="71"/>
      <c r="DA43" s="135">
        <f t="shared" si="20"/>
        <v>0</v>
      </c>
      <c r="DB43" s="36"/>
      <c r="DC43" s="32"/>
      <c r="DD43" s="66">
        <f t="shared" si="6"/>
        <v>32</v>
      </c>
      <c r="DE43" s="67" t="s">
        <v>136</v>
      </c>
      <c r="DF43" s="110" t="str">
        <f t="shared" si="21"/>
        <v/>
      </c>
      <c r="DG43" s="69"/>
      <c r="DH43" s="69"/>
      <c r="DI43" s="69"/>
      <c r="DJ43" s="69"/>
      <c r="DK43" s="69"/>
      <c r="DL43" s="69"/>
      <c r="DM43" s="69"/>
      <c r="DN43" s="69"/>
      <c r="DO43" s="69"/>
      <c r="DP43" s="70"/>
      <c r="DQ43" s="70"/>
      <c r="DR43" s="70"/>
      <c r="DS43" s="70"/>
      <c r="DT43" s="70"/>
      <c r="DU43" s="71"/>
      <c r="DV43" s="135">
        <f t="shared" si="22"/>
        <v>0</v>
      </c>
      <c r="DW43" s="36"/>
      <c r="DX43" s="32"/>
      <c r="DY43" s="66">
        <f t="shared" si="7"/>
        <v>32</v>
      </c>
      <c r="DZ43" s="67" t="s">
        <v>136</v>
      </c>
      <c r="EA43" s="110" t="str">
        <f t="shared" si="23"/>
        <v/>
      </c>
      <c r="EB43" s="69"/>
      <c r="EC43" s="69"/>
      <c r="ED43" s="69"/>
      <c r="EE43" s="69"/>
      <c r="EF43" s="69"/>
      <c r="EG43" s="69"/>
      <c r="EH43" s="69"/>
      <c r="EI43" s="69"/>
      <c r="EJ43" s="69"/>
      <c r="EK43" s="70"/>
      <c r="EL43" s="70"/>
      <c r="EM43" s="70"/>
      <c r="EN43" s="70"/>
      <c r="EO43" s="70"/>
      <c r="EP43" s="71"/>
      <c r="EQ43" s="135">
        <f>COUNTIF($EB43:EP43,"○")</f>
        <v>0</v>
      </c>
      <c r="ER43" s="36"/>
      <c r="ES43" s="32"/>
      <c r="ET43" s="66">
        <f t="shared" si="8"/>
        <v>32</v>
      </c>
      <c r="EU43" s="67" t="s">
        <v>136</v>
      </c>
      <c r="EV43" s="110"/>
      <c r="EW43" s="69"/>
      <c r="EX43" s="69"/>
      <c r="EY43" s="69"/>
      <c r="EZ43" s="69"/>
      <c r="FA43" s="69"/>
      <c r="FB43" s="69"/>
      <c r="FC43" s="69"/>
      <c r="FD43" s="69"/>
      <c r="FE43" s="69"/>
      <c r="FF43" s="70"/>
      <c r="FG43" s="70"/>
      <c r="FH43" s="70"/>
      <c r="FI43" s="70"/>
      <c r="FJ43" s="70"/>
      <c r="FK43" s="71"/>
      <c r="FL43" s="135">
        <f t="shared" si="25"/>
        <v>0</v>
      </c>
      <c r="FM43" s="36"/>
      <c r="FN43" s="32"/>
      <c r="FO43" s="66">
        <f t="shared" si="9"/>
        <v>32</v>
      </c>
      <c r="FP43" s="67" t="s">
        <v>137</v>
      </c>
      <c r="FQ43" s="110" t="str">
        <f t="shared" si="26"/>
        <v/>
      </c>
      <c r="FR43" s="69"/>
      <c r="FS43" s="69"/>
      <c r="FT43" s="69"/>
      <c r="FU43" s="69"/>
      <c r="FV43" s="69"/>
      <c r="FW43" s="69"/>
      <c r="FX43" s="69"/>
      <c r="FY43" s="69"/>
      <c r="FZ43" s="69"/>
      <c r="GA43" s="70"/>
      <c r="GB43" s="70"/>
      <c r="GC43" s="70"/>
      <c r="GD43" s="70"/>
      <c r="GE43" s="70"/>
      <c r="GF43" s="71"/>
      <c r="GG43" s="135">
        <f t="shared" si="27"/>
        <v>0</v>
      </c>
      <c r="GH43" s="36"/>
      <c r="GI43" s="32"/>
      <c r="GJ43" s="66">
        <f t="shared" si="10"/>
        <v>32</v>
      </c>
      <c r="GK43" s="67" t="s">
        <v>136</v>
      </c>
      <c r="GL43" s="110" t="str">
        <f t="shared" si="28"/>
        <v/>
      </c>
      <c r="GM43" s="69"/>
      <c r="GN43" s="69"/>
      <c r="GO43" s="69"/>
      <c r="GP43" s="69"/>
      <c r="GQ43" s="69"/>
      <c r="GR43" s="69"/>
      <c r="GS43" s="69"/>
      <c r="GT43" s="69"/>
      <c r="GU43" s="69"/>
      <c r="GV43" s="70"/>
      <c r="GW43" s="70"/>
      <c r="GX43" s="70"/>
      <c r="GY43" s="70"/>
      <c r="GZ43" s="70"/>
      <c r="HA43" s="71"/>
      <c r="HB43" s="135">
        <f t="shared" si="29"/>
        <v>0</v>
      </c>
      <c r="HC43" s="36"/>
      <c r="HE43" s="31" t="str">
        <f t="shared" si="30"/>
        <v>外部・内部</v>
      </c>
      <c r="HF43" s="31" t="str">
        <f t="shared" si="31"/>
        <v/>
      </c>
    </row>
    <row r="44" spans="2:214" ht="39.950000000000003" hidden="1" customHeight="1" x14ac:dyDescent="0.15">
      <c r="B44" s="32"/>
      <c r="C44" s="66">
        <f t="shared" si="1"/>
        <v>33</v>
      </c>
      <c r="D44" s="67" t="s">
        <v>135</v>
      </c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1"/>
      <c r="U44" s="136">
        <f t="shared" si="0"/>
        <v>0</v>
      </c>
      <c r="V44" s="36"/>
      <c r="W44" s="32"/>
      <c r="X44" s="66">
        <f t="shared" si="2"/>
        <v>33</v>
      </c>
      <c r="Y44" s="73" t="s">
        <v>136</v>
      </c>
      <c r="Z44" s="110" t="str">
        <f t="shared" si="13"/>
        <v/>
      </c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1"/>
      <c r="AP44" s="135">
        <f t="shared" si="14"/>
        <v>0</v>
      </c>
      <c r="AQ44" s="36"/>
      <c r="AR44" s="32"/>
      <c r="AS44" s="66">
        <f t="shared" si="3"/>
        <v>33</v>
      </c>
      <c r="AT44" s="67" t="s">
        <v>136</v>
      </c>
      <c r="AU44" s="110" t="str">
        <f t="shared" si="15"/>
        <v/>
      </c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70"/>
      <c r="BG44" s="70"/>
      <c r="BH44" s="70"/>
      <c r="BI44" s="70"/>
      <c r="BJ44" s="71"/>
      <c r="BK44" s="135">
        <f t="shared" si="16"/>
        <v>0</v>
      </c>
      <c r="BL44" s="36"/>
      <c r="BM44" s="32"/>
      <c r="BN44" s="66">
        <f t="shared" si="4"/>
        <v>33</v>
      </c>
      <c r="BO44" s="67" t="s">
        <v>136</v>
      </c>
      <c r="BP44" s="110" t="str">
        <f t="shared" si="17"/>
        <v/>
      </c>
      <c r="BQ44" s="69"/>
      <c r="BR44" s="69"/>
      <c r="BS44" s="69"/>
      <c r="BT44" s="69"/>
      <c r="BU44" s="69"/>
      <c r="BV44" s="69"/>
      <c r="BW44" s="69"/>
      <c r="BX44" s="69"/>
      <c r="BY44" s="69"/>
      <c r="BZ44" s="70"/>
      <c r="CA44" s="70"/>
      <c r="CB44" s="70"/>
      <c r="CC44" s="70"/>
      <c r="CD44" s="70"/>
      <c r="CE44" s="71"/>
      <c r="CF44" s="135">
        <f t="shared" si="18"/>
        <v>0</v>
      </c>
      <c r="CG44" s="36"/>
      <c r="CH44" s="32"/>
      <c r="CI44" s="66">
        <f t="shared" si="5"/>
        <v>33</v>
      </c>
      <c r="CJ44" s="67" t="s">
        <v>136</v>
      </c>
      <c r="CK44" s="110" t="str">
        <f t="shared" si="19"/>
        <v/>
      </c>
      <c r="CL44" s="69"/>
      <c r="CM44" s="69"/>
      <c r="CN44" s="69"/>
      <c r="CO44" s="69"/>
      <c r="CP44" s="69"/>
      <c r="CQ44" s="69"/>
      <c r="CR44" s="69"/>
      <c r="CS44" s="69"/>
      <c r="CT44" s="69"/>
      <c r="CU44" s="70"/>
      <c r="CV44" s="70"/>
      <c r="CW44" s="70"/>
      <c r="CX44" s="70"/>
      <c r="CY44" s="70"/>
      <c r="CZ44" s="71"/>
      <c r="DA44" s="135">
        <f t="shared" si="20"/>
        <v>0</v>
      </c>
      <c r="DB44" s="36"/>
      <c r="DC44" s="32"/>
      <c r="DD44" s="66">
        <f t="shared" si="6"/>
        <v>33</v>
      </c>
      <c r="DE44" s="67" t="s">
        <v>136</v>
      </c>
      <c r="DF44" s="110" t="str">
        <f t="shared" si="21"/>
        <v/>
      </c>
      <c r="DG44" s="69"/>
      <c r="DH44" s="69"/>
      <c r="DI44" s="69"/>
      <c r="DJ44" s="69"/>
      <c r="DK44" s="69"/>
      <c r="DL44" s="69"/>
      <c r="DM44" s="69"/>
      <c r="DN44" s="69"/>
      <c r="DO44" s="69"/>
      <c r="DP44" s="70"/>
      <c r="DQ44" s="70"/>
      <c r="DR44" s="70"/>
      <c r="DS44" s="70"/>
      <c r="DT44" s="70"/>
      <c r="DU44" s="71"/>
      <c r="DV44" s="135">
        <f t="shared" si="22"/>
        <v>0</v>
      </c>
      <c r="DW44" s="36"/>
      <c r="DX44" s="32"/>
      <c r="DY44" s="66">
        <f t="shared" si="7"/>
        <v>33</v>
      </c>
      <c r="DZ44" s="67" t="s">
        <v>136</v>
      </c>
      <c r="EA44" s="110" t="str">
        <f t="shared" si="23"/>
        <v/>
      </c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70"/>
      <c r="EM44" s="70"/>
      <c r="EN44" s="70"/>
      <c r="EO44" s="70"/>
      <c r="EP44" s="71"/>
      <c r="EQ44" s="135">
        <f>COUNTIF($EB44:EP44,"○")</f>
        <v>0</v>
      </c>
      <c r="ER44" s="36"/>
      <c r="ES44" s="32"/>
      <c r="ET44" s="66">
        <f t="shared" si="8"/>
        <v>33</v>
      </c>
      <c r="EU44" s="67" t="s">
        <v>136</v>
      </c>
      <c r="EV44" s="110"/>
      <c r="EW44" s="69"/>
      <c r="EX44" s="69"/>
      <c r="EY44" s="69"/>
      <c r="EZ44" s="69"/>
      <c r="FA44" s="69"/>
      <c r="FB44" s="69"/>
      <c r="FC44" s="69"/>
      <c r="FD44" s="69"/>
      <c r="FE44" s="69"/>
      <c r="FF44" s="70"/>
      <c r="FG44" s="70"/>
      <c r="FH44" s="70"/>
      <c r="FI44" s="70"/>
      <c r="FJ44" s="70"/>
      <c r="FK44" s="71"/>
      <c r="FL44" s="135">
        <f t="shared" si="25"/>
        <v>0</v>
      </c>
      <c r="FM44" s="36"/>
      <c r="FN44" s="32"/>
      <c r="FO44" s="66">
        <f t="shared" si="9"/>
        <v>33</v>
      </c>
      <c r="FP44" s="67" t="s">
        <v>137</v>
      </c>
      <c r="FQ44" s="110" t="str">
        <f t="shared" si="26"/>
        <v/>
      </c>
      <c r="FR44" s="69"/>
      <c r="FS44" s="69"/>
      <c r="FT44" s="69"/>
      <c r="FU44" s="69"/>
      <c r="FV44" s="69"/>
      <c r="FW44" s="69"/>
      <c r="FX44" s="69"/>
      <c r="FY44" s="69"/>
      <c r="FZ44" s="69"/>
      <c r="GA44" s="70"/>
      <c r="GB44" s="70"/>
      <c r="GC44" s="70"/>
      <c r="GD44" s="70"/>
      <c r="GE44" s="70"/>
      <c r="GF44" s="71"/>
      <c r="GG44" s="135">
        <f t="shared" si="27"/>
        <v>0</v>
      </c>
      <c r="GH44" s="36"/>
      <c r="GI44" s="32"/>
      <c r="GJ44" s="66">
        <f t="shared" si="10"/>
        <v>33</v>
      </c>
      <c r="GK44" s="67" t="s">
        <v>136</v>
      </c>
      <c r="GL44" s="110" t="str">
        <f t="shared" si="28"/>
        <v/>
      </c>
      <c r="GM44" s="69"/>
      <c r="GN44" s="69"/>
      <c r="GO44" s="69"/>
      <c r="GP44" s="69"/>
      <c r="GQ44" s="69"/>
      <c r="GR44" s="69"/>
      <c r="GS44" s="69"/>
      <c r="GT44" s="69"/>
      <c r="GU44" s="69"/>
      <c r="GV44" s="70"/>
      <c r="GW44" s="70"/>
      <c r="GX44" s="70"/>
      <c r="GY44" s="70"/>
      <c r="GZ44" s="70"/>
      <c r="HA44" s="71"/>
      <c r="HB44" s="135">
        <f t="shared" si="29"/>
        <v>0</v>
      </c>
      <c r="HC44" s="36"/>
      <c r="HE44" s="31" t="str">
        <f t="shared" si="30"/>
        <v>外部・内部</v>
      </c>
      <c r="HF44" s="31" t="str">
        <f t="shared" si="31"/>
        <v/>
      </c>
    </row>
    <row r="45" spans="2:214" ht="39.950000000000003" hidden="1" customHeight="1" x14ac:dyDescent="0.15">
      <c r="B45" s="32"/>
      <c r="C45" s="66">
        <f t="shared" si="1"/>
        <v>34</v>
      </c>
      <c r="D45" s="67" t="s">
        <v>135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0"/>
      <c r="Q45" s="70"/>
      <c r="R45" s="70"/>
      <c r="S45" s="70"/>
      <c r="T45" s="71"/>
      <c r="U45" s="136">
        <f t="shared" si="0"/>
        <v>0</v>
      </c>
      <c r="V45" s="36"/>
      <c r="W45" s="32"/>
      <c r="X45" s="66">
        <f t="shared" si="2"/>
        <v>34</v>
      </c>
      <c r="Y45" s="73" t="s">
        <v>136</v>
      </c>
      <c r="Z45" s="110" t="str">
        <f t="shared" si="13"/>
        <v/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1"/>
      <c r="AP45" s="135">
        <f t="shared" si="14"/>
        <v>0</v>
      </c>
      <c r="AQ45" s="36"/>
      <c r="AR45" s="32"/>
      <c r="AS45" s="66">
        <f t="shared" si="3"/>
        <v>34</v>
      </c>
      <c r="AT45" s="67" t="s">
        <v>136</v>
      </c>
      <c r="AU45" s="110" t="str">
        <f t="shared" si="15"/>
        <v/>
      </c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70"/>
      <c r="BG45" s="70"/>
      <c r="BH45" s="70"/>
      <c r="BI45" s="70"/>
      <c r="BJ45" s="71"/>
      <c r="BK45" s="135">
        <f t="shared" si="16"/>
        <v>0</v>
      </c>
      <c r="BL45" s="36"/>
      <c r="BM45" s="32"/>
      <c r="BN45" s="66">
        <f t="shared" si="4"/>
        <v>34</v>
      </c>
      <c r="BO45" s="67" t="s">
        <v>136</v>
      </c>
      <c r="BP45" s="110" t="str">
        <f t="shared" si="17"/>
        <v/>
      </c>
      <c r="BQ45" s="69"/>
      <c r="BR45" s="69"/>
      <c r="BS45" s="69"/>
      <c r="BT45" s="69"/>
      <c r="BU45" s="69"/>
      <c r="BV45" s="69"/>
      <c r="BW45" s="69"/>
      <c r="BX45" s="69"/>
      <c r="BY45" s="69"/>
      <c r="BZ45" s="70"/>
      <c r="CA45" s="70"/>
      <c r="CB45" s="70"/>
      <c r="CC45" s="70"/>
      <c r="CD45" s="70"/>
      <c r="CE45" s="71"/>
      <c r="CF45" s="135">
        <f t="shared" si="18"/>
        <v>0</v>
      </c>
      <c r="CG45" s="36"/>
      <c r="CH45" s="32"/>
      <c r="CI45" s="66">
        <f t="shared" si="5"/>
        <v>34</v>
      </c>
      <c r="CJ45" s="67" t="s">
        <v>136</v>
      </c>
      <c r="CK45" s="110" t="str">
        <f t="shared" si="19"/>
        <v/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70"/>
      <c r="CW45" s="70"/>
      <c r="CX45" s="70"/>
      <c r="CY45" s="70"/>
      <c r="CZ45" s="71"/>
      <c r="DA45" s="135">
        <f t="shared" si="20"/>
        <v>0</v>
      </c>
      <c r="DB45" s="36"/>
      <c r="DC45" s="32"/>
      <c r="DD45" s="66">
        <f t="shared" si="6"/>
        <v>34</v>
      </c>
      <c r="DE45" s="67" t="s">
        <v>136</v>
      </c>
      <c r="DF45" s="110" t="str">
        <f t="shared" si="21"/>
        <v/>
      </c>
      <c r="DG45" s="69"/>
      <c r="DH45" s="69"/>
      <c r="DI45" s="69"/>
      <c r="DJ45" s="69"/>
      <c r="DK45" s="69"/>
      <c r="DL45" s="69"/>
      <c r="DM45" s="69"/>
      <c r="DN45" s="69"/>
      <c r="DO45" s="69"/>
      <c r="DP45" s="70"/>
      <c r="DQ45" s="70"/>
      <c r="DR45" s="70"/>
      <c r="DS45" s="70"/>
      <c r="DT45" s="70"/>
      <c r="DU45" s="71"/>
      <c r="DV45" s="135">
        <f t="shared" si="22"/>
        <v>0</v>
      </c>
      <c r="DW45" s="36"/>
      <c r="DX45" s="32"/>
      <c r="DY45" s="66">
        <f t="shared" si="7"/>
        <v>34</v>
      </c>
      <c r="DZ45" s="67" t="s">
        <v>136</v>
      </c>
      <c r="EA45" s="110" t="str">
        <f t="shared" si="23"/>
        <v/>
      </c>
      <c r="EB45" s="69"/>
      <c r="EC45" s="69"/>
      <c r="ED45" s="69"/>
      <c r="EE45" s="69"/>
      <c r="EF45" s="69"/>
      <c r="EG45" s="69"/>
      <c r="EH45" s="69"/>
      <c r="EI45" s="69"/>
      <c r="EJ45" s="69"/>
      <c r="EK45" s="70"/>
      <c r="EL45" s="70"/>
      <c r="EM45" s="70"/>
      <c r="EN45" s="70"/>
      <c r="EO45" s="70"/>
      <c r="EP45" s="71"/>
      <c r="EQ45" s="135">
        <f>COUNTIF($EB45:EP45,"○")</f>
        <v>0</v>
      </c>
      <c r="ER45" s="36"/>
      <c r="ES45" s="32"/>
      <c r="ET45" s="66">
        <f t="shared" si="8"/>
        <v>34</v>
      </c>
      <c r="EU45" s="67" t="s">
        <v>136</v>
      </c>
      <c r="EV45" s="110"/>
      <c r="EW45" s="69"/>
      <c r="EX45" s="69"/>
      <c r="EY45" s="69"/>
      <c r="EZ45" s="69"/>
      <c r="FA45" s="69"/>
      <c r="FB45" s="69"/>
      <c r="FC45" s="69"/>
      <c r="FD45" s="69"/>
      <c r="FE45" s="69"/>
      <c r="FF45" s="70"/>
      <c r="FG45" s="70"/>
      <c r="FH45" s="70"/>
      <c r="FI45" s="70"/>
      <c r="FJ45" s="70"/>
      <c r="FK45" s="71"/>
      <c r="FL45" s="135">
        <f t="shared" si="25"/>
        <v>0</v>
      </c>
      <c r="FM45" s="36"/>
      <c r="FN45" s="32"/>
      <c r="FO45" s="66">
        <f t="shared" si="9"/>
        <v>34</v>
      </c>
      <c r="FP45" s="67" t="s">
        <v>137</v>
      </c>
      <c r="FQ45" s="110" t="str">
        <f t="shared" si="26"/>
        <v/>
      </c>
      <c r="FR45" s="69"/>
      <c r="FS45" s="69"/>
      <c r="FT45" s="69"/>
      <c r="FU45" s="69"/>
      <c r="FV45" s="69"/>
      <c r="FW45" s="69"/>
      <c r="FX45" s="69"/>
      <c r="FY45" s="69"/>
      <c r="FZ45" s="69"/>
      <c r="GA45" s="70"/>
      <c r="GB45" s="70"/>
      <c r="GC45" s="70"/>
      <c r="GD45" s="70"/>
      <c r="GE45" s="70"/>
      <c r="GF45" s="71"/>
      <c r="GG45" s="135">
        <f t="shared" si="27"/>
        <v>0</v>
      </c>
      <c r="GH45" s="36"/>
      <c r="GI45" s="32"/>
      <c r="GJ45" s="66">
        <f t="shared" si="10"/>
        <v>34</v>
      </c>
      <c r="GK45" s="67" t="s">
        <v>136</v>
      </c>
      <c r="GL45" s="110" t="str">
        <f t="shared" si="28"/>
        <v/>
      </c>
      <c r="GM45" s="69"/>
      <c r="GN45" s="69"/>
      <c r="GO45" s="69"/>
      <c r="GP45" s="69"/>
      <c r="GQ45" s="69"/>
      <c r="GR45" s="69"/>
      <c r="GS45" s="69"/>
      <c r="GT45" s="69"/>
      <c r="GU45" s="69"/>
      <c r="GV45" s="70"/>
      <c r="GW45" s="70"/>
      <c r="GX45" s="70"/>
      <c r="GY45" s="70"/>
      <c r="GZ45" s="70"/>
      <c r="HA45" s="71"/>
      <c r="HB45" s="135">
        <f t="shared" si="29"/>
        <v>0</v>
      </c>
      <c r="HC45" s="36"/>
      <c r="HE45" s="31" t="str">
        <f t="shared" si="30"/>
        <v>外部・内部</v>
      </c>
      <c r="HF45" s="31" t="str">
        <f t="shared" si="31"/>
        <v/>
      </c>
    </row>
    <row r="46" spans="2:214" ht="39.950000000000003" hidden="1" customHeight="1" x14ac:dyDescent="0.15">
      <c r="B46" s="32"/>
      <c r="C46" s="66">
        <f t="shared" si="1"/>
        <v>35</v>
      </c>
      <c r="D46" s="67" t="s">
        <v>135</v>
      </c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70"/>
      <c r="R46" s="70"/>
      <c r="S46" s="70"/>
      <c r="T46" s="71"/>
      <c r="U46" s="136">
        <f t="shared" si="0"/>
        <v>0</v>
      </c>
      <c r="V46" s="36"/>
      <c r="W46" s="32"/>
      <c r="X46" s="66">
        <f t="shared" si="2"/>
        <v>35</v>
      </c>
      <c r="Y46" s="73" t="s">
        <v>136</v>
      </c>
      <c r="Z46" s="110" t="str">
        <f t="shared" si="13"/>
        <v/>
      </c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1"/>
      <c r="AP46" s="135">
        <f t="shared" si="14"/>
        <v>0</v>
      </c>
      <c r="AQ46" s="36"/>
      <c r="AR46" s="32"/>
      <c r="AS46" s="66">
        <f t="shared" si="3"/>
        <v>35</v>
      </c>
      <c r="AT46" s="67" t="s">
        <v>136</v>
      </c>
      <c r="AU46" s="110" t="str">
        <f t="shared" si="15"/>
        <v/>
      </c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70"/>
      <c r="BG46" s="70"/>
      <c r="BH46" s="70"/>
      <c r="BI46" s="70"/>
      <c r="BJ46" s="71"/>
      <c r="BK46" s="135">
        <f t="shared" si="16"/>
        <v>0</v>
      </c>
      <c r="BL46" s="36"/>
      <c r="BM46" s="32"/>
      <c r="BN46" s="66">
        <f t="shared" si="4"/>
        <v>35</v>
      </c>
      <c r="BO46" s="67" t="s">
        <v>136</v>
      </c>
      <c r="BP46" s="110" t="str">
        <f t="shared" si="17"/>
        <v/>
      </c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1"/>
      <c r="CF46" s="135">
        <f t="shared" si="18"/>
        <v>0</v>
      </c>
      <c r="CG46" s="36"/>
      <c r="CH46" s="32"/>
      <c r="CI46" s="66">
        <f t="shared" si="5"/>
        <v>35</v>
      </c>
      <c r="CJ46" s="67" t="s">
        <v>136</v>
      </c>
      <c r="CK46" s="110" t="str">
        <f t="shared" si="19"/>
        <v/>
      </c>
      <c r="CL46" s="69"/>
      <c r="CM46" s="69"/>
      <c r="CN46" s="69"/>
      <c r="CO46" s="69"/>
      <c r="CP46" s="69"/>
      <c r="CQ46" s="69"/>
      <c r="CR46" s="69"/>
      <c r="CS46" s="69"/>
      <c r="CT46" s="69"/>
      <c r="CU46" s="70"/>
      <c r="CV46" s="70"/>
      <c r="CW46" s="70"/>
      <c r="CX46" s="70"/>
      <c r="CY46" s="70"/>
      <c r="CZ46" s="71"/>
      <c r="DA46" s="135">
        <f t="shared" si="20"/>
        <v>0</v>
      </c>
      <c r="DB46" s="36"/>
      <c r="DC46" s="32"/>
      <c r="DD46" s="66">
        <f t="shared" si="6"/>
        <v>35</v>
      </c>
      <c r="DE46" s="67" t="s">
        <v>136</v>
      </c>
      <c r="DF46" s="110" t="str">
        <f t="shared" si="21"/>
        <v/>
      </c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70"/>
      <c r="DR46" s="70"/>
      <c r="DS46" s="70"/>
      <c r="DT46" s="70"/>
      <c r="DU46" s="71"/>
      <c r="DV46" s="135">
        <f t="shared" si="22"/>
        <v>0</v>
      </c>
      <c r="DW46" s="36"/>
      <c r="DX46" s="32"/>
      <c r="DY46" s="66">
        <f t="shared" si="7"/>
        <v>35</v>
      </c>
      <c r="DZ46" s="67" t="s">
        <v>136</v>
      </c>
      <c r="EA46" s="110" t="str">
        <f t="shared" si="23"/>
        <v/>
      </c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70"/>
      <c r="EM46" s="70"/>
      <c r="EN46" s="70"/>
      <c r="EO46" s="70"/>
      <c r="EP46" s="71"/>
      <c r="EQ46" s="135">
        <f>COUNTIF($EB46:EP46,"○")</f>
        <v>0</v>
      </c>
      <c r="ER46" s="36"/>
      <c r="ES46" s="32"/>
      <c r="ET46" s="66">
        <f t="shared" si="8"/>
        <v>35</v>
      </c>
      <c r="EU46" s="67" t="s">
        <v>136</v>
      </c>
      <c r="EV46" s="110"/>
      <c r="EW46" s="69"/>
      <c r="EX46" s="69"/>
      <c r="EY46" s="69"/>
      <c r="EZ46" s="69"/>
      <c r="FA46" s="69"/>
      <c r="FB46" s="69"/>
      <c r="FC46" s="69"/>
      <c r="FD46" s="69"/>
      <c r="FE46" s="69"/>
      <c r="FF46" s="70"/>
      <c r="FG46" s="70"/>
      <c r="FH46" s="70"/>
      <c r="FI46" s="70"/>
      <c r="FJ46" s="70"/>
      <c r="FK46" s="71"/>
      <c r="FL46" s="135">
        <f t="shared" si="25"/>
        <v>0</v>
      </c>
      <c r="FM46" s="36"/>
      <c r="FN46" s="32"/>
      <c r="FO46" s="66">
        <f t="shared" si="9"/>
        <v>35</v>
      </c>
      <c r="FP46" s="67" t="s">
        <v>137</v>
      </c>
      <c r="FQ46" s="110" t="str">
        <f t="shared" si="26"/>
        <v/>
      </c>
      <c r="FR46" s="69"/>
      <c r="FS46" s="69"/>
      <c r="FT46" s="69"/>
      <c r="FU46" s="69"/>
      <c r="FV46" s="69"/>
      <c r="FW46" s="69"/>
      <c r="FX46" s="69"/>
      <c r="FY46" s="69"/>
      <c r="FZ46" s="69"/>
      <c r="GA46" s="70"/>
      <c r="GB46" s="70"/>
      <c r="GC46" s="70"/>
      <c r="GD46" s="70"/>
      <c r="GE46" s="70"/>
      <c r="GF46" s="71"/>
      <c r="GG46" s="135">
        <f t="shared" si="27"/>
        <v>0</v>
      </c>
      <c r="GH46" s="36"/>
      <c r="GI46" s="32"/>
      <c r="GJ46" s="66">
        <f t="shared" si="10"/>
        <v>35</v>
      </c>
      <c r="GK46" s="67" t="s">
        <v>136</v>
      </c>
      <c r="GL46" s="110" t="str">
        <f t="shared" si="28"/>
        <v/>
      </c>
      <c r="GM46" s="69"/>
      <c r="GN46" s="69"/>
      <c r="GO46" s="69"/>
      <c r="GP46" s="69"/>
      <c r="GQ46" s="69"/>
      <c r="GR46" s="69"/>
      <c r="GS46" s="69"/>
      <c r="GT46" s="69"/>
      <c r="GU46" s="69"/>
      <c r="GV46" s="70"/>
      <c r="GW46" s="70"/>
      <c r="GX46" s="70"/>
      <c r="GY46" s="70"/>
      <c r="GZ46" s="70"/>
      <c r="HA46" s="71"/>
      <c r="HB46" s="135">
        <f t="shared" si="29"/>
        <v>0</v>
      </c>
      <c r="HC46" s="36"/>
      <c r="HE46" s="31" t="str">
        <f t="shared" si="30"/>
        <v>外部・内部</v>
      </c>
      <c r="HF46" s="31" t="str">
        <f t="shared" si="31"/>
        <v/>
      </c>
    </row>
    <row r="47" spans="2:214" ht="39.950000000000003" hidden="1" customHeight="1" x14ac:dyDescent="0.15">
      <c r="B47" s="32"/>
      <c r="C47" s="66">
        <f t="shared" si="1"/>
        <v>36</v>
      </c>
      <c r="D47" s="67" t="s">
        <v>135</v>
      </c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  <c r="Q47" s="70"/>
      <c r="R47" s="70"/>
      <c r="S47" s="70"/>
      <c r="T47" s="71"/>
      <c r="U47" s="136">
        <f t="shared" si="0"/>
        <v>0</v>
      </c>
      <c r="V47" s="36"/>
      <c r="W47" s="32"/>
      <c r="X47" s="66">
        <f t="shared" si="2"/>
        <v>36</v>
      </c>
      <c r="Y47" s="73" t="s">
        <v>136</v>
      </c>
      <c r="Z47" s="110" t="str">
        <f t="shared" si="13"/>
        <v/>
      </c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1"/>
      <c r="AP47" s="135">
        <f t="shared" si="14"/>
        <v>0</v>
      </c>
      <c r="AQ47" s="36"/>
      <c r="AR47" s="32"/>
      <c r="AS47" s="66">
        <f t="shared" si="3"/>
        <v>36</v>
      </c>
      <c r="AT47" s="67" t="s">
        <v>136</v>
      </c>
      <c r="AU47" s="110" t="str">
        <f t="shared" si="15"/>
        <v/>
      </c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1"/>
      <c r="BK47" s="135">
        <f t="shared" si="16"/>
        <v>0</v>
      </c>
      <c r="BL47" s="36"/>
      <c r="BM47" s="32"/>
      <c r="BN47" s="66">
        <f t="shared" si="4"/>
        <v>36</v>
      </c>
      <c r="BO47" s="67" t="s">
        <v>136</v>
      </c>
      <c r="BP47" s="110" t="str">
        <f t="shared" si="17"/>
        <v/>
      </c>
      <c r="BQ47" s="69"/>
      <c r="BR47" s="69"/>
      <c r="BS47" s="69"/>
      <c r="BT47" s="69"/>
      <c r="BU47" s="69"/>
      <c r="BV47" s="69"/>
      <c r="BW47" s="69"/>
      <c r="BX47" s="69"/>
      <c r="BY47" s="69"/>
      <c r="BZ47" s="70"/>
      <c r="CA47" s="70"/>
      <c r="CB47" s="70"/>
      <c r="CC47" s="70"/>
      <c r="CD47" s="70"/>
      <c r="CE47" s="71"/>
      <c r="CF47" s="135">
        <f t="shared" si="18"/>
        <v>0</v>
      </c>
      <c r="CG47" s="36"/>
      <c r="CH47" s="32"/>
      <c r="CI47" s="66">
        <f t="shared" si="5"/>
        <v>36</v>
      </c>
      <c r="CJ47" s="67" t="s">
        <v>136</v>
      </c>
      <c r="CK47" s="110" t="str">
        <f t="shared" si="19"/>
        <v/>
      </c>
      <c r="CL47" s="69"/>
      <c r="CM47" s="69"/>
      <c r="CN47" s="69"/>
      <c r="CO47" s="69"/>
      <c r="CP47" s="69"/>
      <c r="CQ47" s="69"/>
      <c r="CR47" s="69"/>
      <c r="CS47" s="69"/>
      <c r="CT47" s="69"/>
      <c r="CU47" s="70"/>
      <c r="CV47" s="70"/>
      <c r="CW47" s="70"/>
      <c r="CX47" s="70"/>
      <c r="CY47" s="70"/>
      <c r="CZ47" s="71"/>
      <c r="DA47" s="135">
        <f t="shared" si="20"/>
        <v>0</v>
      </c>
      <c r="DB47" s="36"/>
      <c r="DC47" s="32"/>
      <c r="DD47" s="66">
        <f t="shared" si="6"/>
        <v>36</v>
      </c>
      <c r="DE47" s="67" t="s">
        <v>136</v>
      </c>
      <c r="DF47" s="110" t="str">
        <f t="shared" si="21"/>
        <v/>
      </c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70"/>
      <c r="DR47" s="70"/>
      <c r="DS47" s="70"/>
      <c r="DT47" s="70"/>
      <c r="DU47" s="71"/>
      <c r="DV47" s="135">
        <f t="shared" si="22"/>
        <v>0</v>
      </c>
      <c r="DW47" s="36"/>
      <c r="DX47" s="32"/>
      <c r="DY47" s="66">
        <f t="shared" si="7"/>
        <v>36</v>
      </c>
      <c r="DZ47" s="67" t="s">
        <v>136</v>
      </c>
      <c r="EA47" s="110" t="str">
        <f t="shared" si="23"/>
        <v/>
      </c>
      <c r="EB47" s="69"/>
      <c r="EC47" s="69"/>
      <c r="ED47" s="69"/>
      <c r="EE47" s="69"/>
      <c r="EF47" s="69"/>
      <c r="EG47" s="69"/>
      <c r="EH47" s="69"/>
      <c r="EI47" s="69"/>
      <c r="EJ47" s="69"/>
      <c r="EK47" s="70"/>
      <c r="EL47" s="70"/>
      <c r="EM47" s="70"/>
      <c r="EN47" s="70"/>
      <c r="EO47" s="70"/>
      <c r="EP47" s="71"/>
      <c r="EQ47" s="135">
        <f>COUNTIF($EB47:EP47,"○")</f>
        <v>0</v>
      </c>
      <c r="ER47" s="36"/>
      <c r="ES47" s="32"/>
      <c r="ET47" s="66">
        <f t="shared" si="8"/>
        <v>36</v>
      </c>
      <c r="EU47" s="67" t="s">
        <v>136</v>
      </c>
      <c r="EV47" s="110"/>
      <c r="EW47" s="69"/>
      <c r="EX47" s="69"/>
      <c r="EY47" s="69"/>
      <c r="EZ47" s="69"/>
      <c r="FA47" s="69"/>
      <c r="FB47" s="69"/>
      <c r="FC47" s="69"/>
      <c r="FD47" s="69"/>
      <c r="FE47" s="69"/>
      <c r="FF47" s="70"/>
      <c r="FG47" s="70"/>
      <c r="FH47" s="70"/>
      <c r="FI47" s="70"/>
      <c r="FJ47" s="70"/>
      <c r="FK47" s="71"/>
      <c r="FL47" s="135">
        <f t="shared" si="25"/>
        <v>0</v>
      </c>
      <c r="FM47" s="36"/>
      <c r="FN47" s="32"/>
      <c r="FO47" s="66">
        <f t="shared" si="9"/>
        <v>36</v>
      </c>
      <c r="FP47" s="67" t="s">
        <v>137</v>
      </c>
      <c r="FQ47" s="110" t="str">
        <f t="shared" si="26"/>
        <v/>
      </c>
      <c r="FR47" s="69"/>
      <c r="FS47" s="69"/>
      <c r="FT47" s="69"/>
      <c r="FU47" s="69"/>
      <c r="FV47" s="69"/>
      <c r="FW47" s="69"/>
      <c r="FX47" s="69"/>
      <c r="FY47" s="69"/>
      <c r="FZ47" s="69"/>
      <c r="GA47" s="70"/>
      <c r="GB47" s="70"/>
      <c r="GC47" s="70"/>
      <c r="GD47" s="70"/>
      <c r="GE47" s="70"/>
      <c r="GF47" s="71"/>
      <c r="GG47" s="135">
        <f t="shared" si="27"/>
        <v>0</v>
      </c>
      <c r="GH47" s="36"/>
      <c r="GI47" s="32"/>
      <c r="GJ47" s="66">
        <f t="shared" si="10"/>
        <v>36</v>
      </c>
      <c r="GK47" s="67" t="s">
        <v>136</v>
      </c>
      <c r="GL47" s="110" t="str">
        <f t="shared" si="28"/>
        <v/>
      </c>
      <c r="GM47" s="69"/>
      <c r="GN47" s="69"/>
      <c r="GO47" s="69"/>
      <c r="GP47" s="69"/>
      <c r="GQ47" s="69"/>
      <c r="GR47" s="69"/>
      <c r="GS47" s="69"/>
      <c r="GT47" s="69"/>
      <c r="GU47" s="69"/>
      <c r="GV47" s="70"/>
      <c r="GW47" s="70"/>
      <c r="GX47" s="70"/>
      <c r="GY47" s="70"/>
      <c r="GZ47" s="70"/>
      <c r="HA47" s="71"/>
      <c r="HB47" s="135">
        <f t="shared" si="29"/>
        <v>0</v>
      </c>
      <c r="HC47" s="36"/>
      <c r="HE47" s="31" t="str">
        <f t="shared" si="30"/>
        <v>外部・内部</v>
      </c>
      <c r="HF47" s="31" t="str">
        <f t="shared" si="31"/>
        <v/>
      </c>
    </row>
    <row r="48" spans="2:214" ht="39.950000000000003" hidden="1" customHeight="1" x14ac:dyDescent="0.15">
      <c r="B48" s="32"/>
      <c r="C48" s="66">
        <f t="shared" si="1"/>
        <v>37</v>
      </c>
      <c r="D48" s="67" t="s">
        <v>135</v>
      </c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0"/>
      <c r="R48" s="70"/>
      <c r="S48" s="70"/>
      <c r="T48" s="71"/>
      <c r="U48" s="136">
        <f t="shared" si="0"/>
        <v>0</v>
      </c>
      <c r="V48" s="36"/>
      <c r="W48" s="32"/>
      <c r="X48" s="66">
        <f t="shared" si="2"/>
        <v>37</v>
      </c>
      <c r="Y48" s="73" t="s">
        <v>136</v>
      </c>
      <c r="Z48" s="110" t="str">
        <f t="shared" si="13"/>
        <v/>
      </c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1"/>
      <c r="AP48" s="135">
        <f t="shared" si="14"/>
        <v>0</v>
      </c>
      <c r="AQ48" s="36"/>
      <c r="AR48" s="32"/>
      <c r="AS48" s="66">
        <f t="shared" si="3"/>
        <v>37</v>
      </c>
      <c r="AT48" s="67" t="s">
        <v>136</v>
      </c>
      <c r="AU48" s="110" t="str">
        <f t="shared" si="15"/>
        <v/>
      </c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0"/>
      <c r="BG48" s="70"/>
      <c r="BH48" s="70"/>
      <c r="BI48" s="70"/>
      <c r="BJ48" s="71"/>
      <c r="BK48" s="135">
        <f t="shared" si="16"/>
        <v>0</v>
      </c>
      <c r="BL48" s="36"/>
      <c r="BM48" s="32"/>
      <c r="BN48" s="66">
        <f t="shared" si="4"/>
        <v>37</v>
      </c>
      <c r="BO48" s="67" t="s">
        <v>136</v>
      </c>
      <c r="BP48" s="110" t="str">
        <f t="shared" si="17"/>
        <v/>
      </c>
      <c r="BQ48" s="69"/>
      <c r="BR48" s="69"/>
      <c r="BS48" s="69"/>
      <c r="BT48" s="69"/>
      <c r="BU48" s="69"/>
      <c r="BV48" s="69"/>
      <c r="BW48" s="69"/>
      <c r="BX48" s="69"/>
      <c r="BY48" s="69"/>
      <c r="BZ48" s="70"/>
      <c r="CA48" s="70"/>
      <c r="CB48" s="70"/>
      <c r="CC48" s="70"/>
      <c r="CD48" s="70"/>
      <c r="CE48" s="71"/>
      <c r="CF48" s="135">
        <f t="shared" si="18"/>
        <v>0</v>
      </c>
      <c r="CG48" s="36"/>
      <c r="CH48" s="32"/>
      <c r="CI48" s="66">
        <f t="shared" si="5"/>
        <v>37</v>
      </c>
      <c r="CJ48" s="67" t="s">
        <v>136</v>
      </c>
      <c r="CK48" s="110" t="str">
        <f t="shared" si="19"/>
        <v/>
      </c>
      <c r="CL48" s="69"/>
      <c r="CM48" s="69"/>
      <c r="CN48" s="69"/>
      <c r="CO48" s="69"/>
      <c r="CP48" s="69"/>
      <c r="CQ48" s="69"/>
      <c r="CR48" s="69"/>
      <c r="CS48" s="69"/>
      <c r="CT48" s="69"/>
      <c r="CU48" s="70"/>
      <c r="CV48" s="70"/>
      <c r="CW48" s="70"/>
      <c r="CX48" s="70"/>
      <c r="CY48" s="70"/>
      <c r="CZ48" s="71"/>
      <c r="DA48" s="135">
        <f t="shared" si="20"/>
        <v>0</v>
      </c>
      <c r="DB48" s="36"/>
      <c r="DC48" s="32"/>
      <c r="DD48" s="66">
        <f t="shared" si="6"/>
        <v>37</v>
      </c>
      <c r="DE48" s="67" t="s">
        <v>136</v>
      </c>
      <c r="DF48" s="110" t="str">
        <f t="shared" si="21"/>
        <v/>
      </c>
      <c r="DG48" s="69"/>
      <c r="DH48" s="69"/>
      <c r="DI48" s="69"/>
      <c r="DJ48" s="69"/>
      <c r="DK48" s="69"/>
      <c r="DL48" s="69"/>
      <c r="DM48" s="69"/>
      <c r="DN48" s="69"/>
      <c r="DO48" s="69"/>
      <c r="DP48" s="70"/>
      <c r="DQ48" s="70"/>
      <c r="DR48" s="70"/>
      <c r="DS48" s="70"/>
      <c r="DT48" s="70"/>
      <c r="DU48" s="71"/>
      <c r="DV48" s="135">
        <f t="shared" si="22"/>
        <v>0</v>
      </c>
      <c r="DW48" s="36"/>
      <c r="DX48" s="32"/>
      <c r="DY48" s="66">
        <f t="shared" si="7"/>
        <v>37</v>
      </c>
      <c r="DZ48" s="67" t="s">
        <v>136</v>
      </c>
      <c r="EA48" s="110" t="str">
        <f t="shared" si="23"/>
        <v/>
      </c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70"/>
      <c r="EM48" s="70"/>
      <c r="EN48" s="70"/>
      <c r="EO48" s="70"/>
      <c r="EP48" s="71"/>
      <c r="EQ48" s="135">
        <f>COUNTIF($EB48:EP48,"○")</f>
        <v>0</v>
      </c>
      <c r="ER48" s="36"/>
      <c r="ES48" s="32"/>
      <c r="ET48" s="66">
        <f t="shared" si="8"/>
        <v>37</v>
      </c>
      <c r="EU48" s="67" t="s">
        <v>136</v>
      </c>
      <c r="EV48" s="110"/>
      <c r="EW48" s="69"/>
      <c r="EX48" s="69"/>
      <c r="EY48" s="69"/>
      <c r="EZ48" s="69"/>
      <c r="FA48" s="69"/>
      <c r="FB48" s="69"/>
      <c r="FC48" s="69"/>
      <c r="FD48" s="69"/>
      <c r="FE48" s="69"/>
      <c r="FF48" s="70"/>
      <c r="FG48" s="70"/>
      <c r="FH48" s="70"/>
      <c r="FI48" s="70"/>
      <c r="FJ48" s="70"/>
      <c r="FK48" s="71"/>
      <c r="FL48" s="135">
        <f t="shared" si="25"/>
        <v>0</v>
      </c>
      <c r="FM48" s="36"/>
      <c r="FN48" s="32"/>
      <c r="FO48" s="66">
        <f t="shared" si="9"/>
        <v>37</v>
      </c>
      <c r="FP48" s="67" t="s">
        <v>137</v>
      </c>
      <c r="FQ48" s="110" t="str">
        <f t="shared" si="26"/>
        <v/>
      </c>
      <c r="FR48" s="69"/>
      <c r="FS48" s="69"/>
      <c r="FT48" s="69"/>
      <c r="FU48" s="69"/>
      <c r="FV48" s="69"/>
      <c r="FW48" s="69"/>
      <c r="FX48" s="69"/>
      <c r="FY48" s="69"/>
      <c r="FZ48" s="69"/>
      <c r="GA48" s="70"/>
      <c r="GB48" s="70"/>
      <c r="GC48" s="70"/>
      <c r="GD48" s="70"/>
      <c r="GE48" s="70"/>
      <c r="GF48" s="71"/>
      <c r="GG48" s="135">
        <f t="shared" si="27"/>
        <v>0</v>
      </c>
      <c r="GH48" s="36"/>
      <c r="GI48" s="32"/>
      <c r="GJ48" s="66">
        <f t="shared" si="10"/>
        <v>37</v>
      </c>
      <c r="GK48" s="67" t="s">
        <v>136</v>
      </c>
      <c r="GL48" s="110" t="str">
        <f t="shared" si="28"/>
        <v/>
      </c>
      <c r="GM48" s="69"/>
      <c r="GN48" s="69"/>
      <c r="GO48" s="69"/>
      <c r="GP48" s="69"/>
      <c r="GQ48" s="69"/>
      <c r="GR48" s="69"/>
      <c r="GS48" s="69"/>
      <c r="GT48" s="69"/>
      <c r="GU48" s="69"/>
      <c r="GV48" s="70"/>
      <c r="GW48" s="70"/>
      <c r="GX48" s="70"/>
      <c r="GY48" s="70"/>
      <c r="GZ48" s="70"/>
      <c r="HA48" s="71"/>
      <c r="HB48" s="135">
        <f t="shared" si="29"/>
        <v>0</v>
      </c>
      <c r="HC48" s="36"/>
      <c r="HE48" s="31" t="str">
        <f t="shared" si="30"/>
        <v>外部・内部</v>
      </c>
      <c r="HF48" s="31" t="str">
        <f t="shared" si="31"/>
        <v/>
      </c>
    </row>
    <row r="49" spans="2:214" ht="39.950000000000003" hidden="1" customHeight="1" x14ac:dyDescent="0.15">
      <c r="B49" s="32"/>
      <c r="C49" s="66">
        <f t="shared" si="1"/>
        <v>38</v>
      </c>
      <c r="D49" s="67" t="s">
        <v>135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  <c r="Q49" s="70"/>
      <c r="R49" s="70"/>
      <c r="S49" s="70"/>
      <c r="T49" s="71"/>
      <c r="U49" s="136">
        <f t="shared" si="0"/>
        <v>0</v>
      </c>
      <c r="V49" s="36"/>
      <c r="W49" s="32"/>
      <c r="X49" s="66">
        <f t="shared" si="2"/>
        <v>38</v>
      </c>
      <c r="Y49" s="73" t="s">
        <v>136</v>
      </c>
      <c r="Z49" s="110" t="str">
        <f t="shared" si="13"/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1"/>
      <c r="AP49" s="135">
        <f t="shared" si="14"/>
        <v>0</v>
      </c>
      <c r="AQ49" s="36"/>
      <c r="AR49" s="32"/>
      <c r="AS49" s="66">
        <f t="shared" si="3"/>
        <v>38</v>
      </c>
      <c r="AT49" s="67" t="s">
        <v>136</v>
      </c>
      <c r="AU49" s="110" t="str">
        <f t="shared" si="15"/>
        <v/>
      </c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70"/>
      <c r="BG49" s="70"/>
      <c r="BH49" s="70"/>
      <c r="BI49" s="70"/>
      <c r="BJ49" s="71"/>
      <c r="BK49" s="135">
        <f t="shared" si="16"/>
        <v>0</v>
      </c>
      <c r="BL49" s="36"/>
      <c r="BM49" s="32"/>
      <c r="BN49" s="66">
        <f t="shared" si="4"/>
        <v>38</v>
      </c>
      <c r="BO49" s="67" t="s">
        <v>136</v>
      </c>
      <c r="BP49" s="110" t="str">
        <f t="shared" si="17"/>
        <v/>
      </c>
      <c r="BQ49" s="69"/>
      <c r="BR49" s="69"/>
      <c r="BS49" s="69"/>
      <c r="BT49" s="69"/>
      <c r="BU49" s="69"/>
      <c r="BV49" s="69"/>
      <c r="BW49" s="69"/>
      <c r="BX49" s="69"/>
      <c r="BY49" s="69"/>
      <c r="BZ49" s="70"/>
      <c r="CA49" s="70"/>
      <c r="CB49" s="70"/>
      <c r="CC49" s="70"/>
      <c r="CD49" s="70"/>
      <c r="CE49" s="71"/>
      <c r="CF49" s="135">
        <f t="shared" si="18"/>
        <v>0</v>
      </c>
      <c r="CG49" s="36"/>
      <c r="CH49" s="32"/>
      <c r="CI49" s="66">
        <f t="shared" si="5"/>
        <v>38</v>
      </c>
      <c r="CJ49" s="67" t="s">
        <v>136</v>
      </c>
      <c r="CK49" s="110" t="str">
        <f t="shared" si="19"/>
        <v/>
      </c>
      <c r="CL49" s="69"/>
      <c r="CM49" s="69"/>
      <c r="CN49" s="69"/>
      <c r="CO49" s="69"/>
      <c r="CP49" s="69"/>
      <c r="CQ49" s="69"/>
      <c r="CR49" s="69"/>
      <c r="CS49" s="69"/>
      <c r="CT49" s="69"/>
      <c r="CU49" s="70"/>
      <c r="CV49" s="70"/>
      <c r="CW49" s="70"/>
      <c r="CX49" s="70"/>
      <c r="CY49" s="70"/>
      <c r="CZ49" s="71"/>
      <c r="DA49" s="135">
        <f t="shared" si="20"/>
        <v>0</v>
      </c>
      <c r="DB49" s="36"/>
      <c r="DC49" s="32"/>
      <c r="DD49" s="66">
        <f t="shared" si="6"/>
        <v>38</v>
      </c>
      <c r="DE49" s="67" t="s">
        <v>136</v>
      </c>
      <c r="DF49" s="110" t="str">
        <f t="shared" si="21"/>
        <v/>
      </c>
      <c r="DG49" s="69"/>
      <c r="DH49" s="69"/>
      <c r="DI49" s="69"/>
      <c r="DJ49" s="69"/>
      <c r="DK49" s="69"/>
      <c r="DL49" s="69"/>
      <c r="DM49" s="69"/>
      <c r="DN49" s="69"/>
      <c r="DO49" s="69"/>
      <c r="DP49" s="70"/>
      <c r="DQ49" s="70"/>
      <c r="DR49" s="70"/>
      <c r="DS49" s="70"/>
      <c r="DT49" s="70"/>
      <c r="DU49" s="71"/>
      <c r="DV49" s="135">
        <f t="shared" si="22"/>
        <v>0</v>
      </c>
      <c r="DW49" s="36"/>
      <c r="DX49" s="32"/>
      <c r="DY49" s="66">
        <f t="shared" si="7"/>
        <v>38</v>
      </c>
      <c r="DZ49" s="67" t="s">
        <v>136</v>
      </c>
      <c r="EA49" s="110" t="str">
        <f t="shared" si="23"/>
        <v/>
      </c>
      <c r="EB49" s="69"/>
      <c r="EC49" s="69"/>
      <c r="ED49" s="69"/>
      <c r="EE49" s="69"/>
      <c r="EF49" s="69"/>
      <c r="EG49" s="69"/>
      <c r="EH49" s="69"/>
      <c r="EI49" s="69"/>
      <c r="EJ49" s="69"/>
      <c r="EK49" s="70"/>
      <c r="EL49" s="70"/>
      <c r="EM49" s="70"/>
      <c r="EN49" s="70"/>
      <c r="EO49" s="70"/>
      <c r="EP49" s="71"/>
      <c r="EQ49" s="135">
        <f>COUNTIF($EB49:EP49,"○")</f>
        <v>0</v>
      </c>
      <c r="ER49" s="36"/>
      <c r="ES49" s="32"/>
      <c r="ET49" s="66">
        <f t="shared" si="8"/>
        <v>38</v>
      </c>
      <c r="EU49" s="67" t="s">
        <v>136</v>
      </c>
      <c r="EV49" s="110"/>
      <c r="EW49" s="69"/>
      <c r="EX49" s="69"/>
      <c r="EY49" s="69"/>
      <c r="EZ49" s="69"/>
      <c r="FA49" s="69"/>
      <c r="FB49" s="69"/>
      <c r="FC49" s="69"/>
      <c r="FD49" s="69"/>
      <c r="FE49" s="69"/>
      <c r="FF49" s="70"/>
      <c r="FG49" s="70"/>
      <c r="FH49" s="70"/>
      <c r="FI49" s="70"/>
      <c r="FJ49" s="70"/>
      <c r="FK49" s="71"/>
      <c r="FL49" s="135">
        <f t="shared" si="25"/>
        <v>0</v>
      </c>
      <c r="FM49" s="36"/>
      <c r="FN49" s="32"/>
      <c r="FO49" s="66">
        <f t="shared" si="9"/>
        <v>38</v>
      </c>
      <c r="FP49" s="67" t="s">
        <v>137</v>
      </c>
      <c r="FQ49" s="110" t="str">
        <f t="shared" si="26"/>
        <v/>
      </c>
      <c r="FR49" s="69"/>
      <c r="FS49" s="69"/>
      <c r="FT49" s="69"/>
      <c r="FU49" s="69"/>
      <c r="FV49" s="69"/>
      <c r="FW49" s="69"/>
      <c r="FX49" s="69"/>
      <c r="FY49" s="69"/>
      <c r="FZ49" s="69"/>
      <c r="GA49" s="70"/>
      <c r="GB49" s="70"/>
      <c r="GC49" s="70"/>
      <c r="GD49" s="70"/>
      <c r="GE49" s="70"/>
      <c r="GF49" s="71"/>
      <c r="GG49" s="135">
        <f t="shared" si="27"/>
        <v>0</v>
      </c>
      <c r="GH49" s="36"/>
      <c r="GI49" s="32"/>
      <c r="GJ49" s="66">
        <f t="shared" si="10"/>
        <v>38</v>
      </c>
      <c r="GK49" s="67" t="s">
        <v>136</v>
      </c>
      <c r="GL49" s="110" t="str">
        <f t="shared" si="28"/>
        <v/>
      </c>
      <c r="GM49" s="69"/>
      <c r="GN49" s="69"/>
      <c r="GO49" s="69"/>
      <c r="GP49" s="69"/>
      <c r="GQ49" s="69"/>
      <c r="GR49" s="69"/>
      <c r="GS49" s="69"/>
      <c r="GT49" s="69"/>
      <c r="GU49" s="69"/>
      <c r="GV49" s="70"/>
      <c r="GW49" s="70"/>
      <c r="GX49" s="70"/>
      <c r="GY49" s="70"/>
      <c r="GZ49" s="70"/>
      <c r="HA49" s="71"/>
      <c r="HB49" s="135">
        <f t="shared" si="29"/>
        <v>0</v>
      </c>
      <c r="HC49" s="36"/>
      <c r="HE49" s="31" t="str">
        <f t="shared" si="30"/>
        <v>外部・内部</v>
      </c>
      <c r="HF49" s="31" t="str">
        <f t="shared" si="31"/>
        <v/>
      </c>
    </row>
    <row r="50" spans="2:214" ht="39.950000000000003" hidden="1" customHeight="1" x14ac:dyDescent="0.15">
      <c r="B50" s="32"/>
      <c r="C50" s="66">
        <f t="shared" si="1"/>
        <v>39</v>
      </c>
      <c r="D50" s="67" t="s">
        <v>135</v>
      </c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  <c r="Q50" s="70"/>
      <c r="R50" s="70"/>
      <c r="S50" s="70"/>
      <c r="T50" s="71"/>
      <c r="U50" s="136">
        <f t="shared" si="0"/>
        <v>0</v>
      </c>
      <c r="V50" s="36"/>
      <c r="W50" s="32"/>
      <c r="X50" s="66">
        <f t="shared" si="2"/>
        <v>39</v>
      </c>
      <c r="Y50" s="73" t="s">
        <v>136</v>
      </c>
      <c r="Z50" s="110" t="str">
        <f t="shared" si="13"/>
        <v/>
      </c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1"/>
      <c r="AP50" s="135">
        <f t="shared" si="14"/>
        <v>0</v>
      </c>
      <c r="AQ50" s="36"/>
      <c r="AR50" s="32"/>
      <c r="AS50" s="66">
        <f t="shared" si="3"/>
        <v>39</v>
      </c>
      <c r="AT50" s="67" t="s">
        <v>136</v>
      </c>
      <c r="AU50" s="110" t="str">
        <f t="shared" si="15"/>
        <v/>
      </c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70"/>
      <c r="BG50" s="70"/>
      <c r="BH50" s="70"/>
      <c r="BI50" s="70"/>
      <c r="BJ50" s="71"/>
      <c r="BK50" s="135">
        <f t="shared" si="16"/>
        <v>0</v>
      </c>
      <c r="BL50" s="36"/>
      <c r="BM50" s="32"/>
      <c r="BN50" s="66">
        <f t="shared" si="4"/>
        <v>39</v>
      </c>
      <c r="BO50" s="67" t="s">
        <v>136</v>
      </c>
      <c r="BP50" s="110" t="str">
        <f t="shared" si="17"/>
        <v/>
      </c>
      <c r="BQ50" s="69"/>
      <c r="BR50" s="69"/>
      <c r="BS50" s="69"/>
      <c r="BT50" s="69"/>
      <c r="BU50" s="69"/>
      <c r="BV50" s="69"/>
      <c r="BW50" s="69"/>
      <c r="BX50" s="69"/>
      <c r="BY50" s="69"/>
      <c r="BZ50" s="70"/>
      <c r="CA50" s="70"/>
      <c r="CB50" s="70"/>
      <c r="CC50" s="70"/>
      <c r="CD50" s="70"/>
      <c r="CE50" s="71"/>
      <c r="CF50" s="135">
        <f t="shared" si="18"/>
        <v>0</v>
      </c>
      <c r="CG50" s="36"/>
      <c r="CH50" s="32"/>
      <c r="CI50" s="66">
        <f t="shared" si="5"/>
        <v>39</v>
      </c>
      <c r="CJ50" s="67" t="s">
        <v>136</v>
      </c>
      <c r="CK50" s="110" t="str">
        <f t="shared" si="19"/>
        <v/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0"/>
      <c r="CW50" s="70"/>
      <c r="CX50" s="70"/>
      <c r="CY50" s="70"/>
      <c r="CZ50" s="71"/>
      <c r="DA50" s="135">
        <f t="shared" si="20"/>
        <v>0</v>
      </c>
      <c r="DB50" s="36"/>
      <c r="DC50" s="32"/>
      <c r="DD50" s="66">
        <f t="shared" si="6"/>
        <v>39</v>
      </c>
      <c r="DE50" s="67" t="s">
        <v>136</v>
      </c>
      <c r="DF50" s="110" t="str">
        <f t="shared" si="21"/>
        <v/>
      </c>
      <c r="DG50" s="69"/>
      <c r="DH50" s="69"/>
      <c r="DI50" s="69"/>
      <c r="DJ50" s="69"/>
      <c r="DK50" s="69"/>
      <c r="DL50" s="69"/>
      <c r="DM50" s="69"/>
      <c r="DN50" s="69"/>
      <c r="DO50" s="69"/>
      <c r="DP50" s="70"/>
      <c r="DQ50" s="70"/>
      <c r="DR50" s="70"/>
      <c r="DS50" s="70"/>
      <c r="DT50" s="70"/>
      <c r="DU50" s="71"/>
      <c r="DV50" s="135">
        <f t="shared" si="22"/>
        <v>0</v>
      </c>
      <c r="DW50" s="36"/>
      <c r="DX50" s="32"/>
      <c r="DY50" s="66">
        <f t="shared" si="7"/>
        <v>39</v>
      </c>
      <c r="DZ50" s="67" t="s">
        <v>136</v>
      </c>
      <c r="EA50" s="110" t="str">
        <f t="shared" si="23"/>
        <v/>
      </c>
      <c r="EB50" s="69"/>
      <c r="EC50" s="69"/>
      <c r="ED50" s="69"/>
      <c r="EE50" s="69"/>
      <c r="EF50" s="69"/>
      <c r="EG50" s="69"/>
      <c r="EH50" s="69"/>
      <c r="EI50" s="69"/>
      <c r="EJ50" s="69"/>
      <c r="EK50" s="70"/>
      <c r="EL50" s="70"/>
      <c r="EM50" s="70"/>
      <c r="EN50" s="70"/>
      <c r="EO50" s="70"/>
      <c r="EP50" s="71"/>
      <c r="EQ50" s="135">
        <f>COUNTIF($EB50:EP50,"○")</f>
        <v>0</v>
      </c>
      <c r="ER50" s="36"/>
      <c r="ES50" s="32"/>
      <c r="ET50" s="66">
        <f t="shared" si="8"/>
        <v>39</v>
      </c>
      <c r="EU50" s="67" t="s">
        <v>136</v>
      </c>
      <c r="EV50" s="110"/>
      <c r="EW50" s="69"/>
      <c r="EX50" s="69"/>
      <c r="EY50" s="69"/>
      <c r="EZ50" s="69"/>
      <c r="FA50" s="69"/>
      <c r="FB50" s="69"/>
      <c r="FC50" s="69"/>
      <c r="FD50" s="69"/>
      <c r="FE50" s="69"/>
      <c r="FF50" s="70"/>
      <c r="FG50" s="70"/>
      <c r="FH50" s="70"/>
      <c r="FI50" s="70"/>
      <c r="FJ50" s="70"/>
      <c r="FK50" s="71"/>
      <c r="FL50" s="135">
        <f t="shared" si="25"/>
        <v>0</v>
      </c>
      <c r="FM50" s="36"/>
      <c r="FN50" s="32"/>
      <c r="FO50" s="66">
        <f t="shared" si="9"/>
        <v>39</v>
      </c>
      <c r="FP50" s="67" t="s">
        <v>137</v>
      </c>
      <c r="FQ50" s="110" t="str">
        <f t="shared" si="26"/>
        <v/>
      </c>
      <c r="FR50" s="69"/>
      <c r="FS50" s="69"/>
      <c r="FT50" s="69"/>
      <c r="FU50" s="69"/>
      <c r="FV50" s="69"/>
      <c r="FW50" s="69"/>
      <c r="FX50" s="69"/>
      <c r="FY50" s="69"/>
      <c r="FZ50" s="69"/>
      <c r="GA50" s="70"/>
      <c r="GB50" s="70"/>
      <c r="GC50" s="70"/>
      <c r="GD50" s="70"/>
      <c r="GE50" s="70"/>
      <c r="GF50" s="71"/>
      <c r="GG50" s="135">
        <f t="shared" si="27"/>
        <v>0</v>
      </c>
      <c r="GH50" s="36"/>
      <c r="GI50" s="32"/>
      <c r="GJ50" s="66">
        <f t="shared" si="10"/>
        <v>39</v>
      </c>
      <c r="GK50" s="67" t="s">
        <v>136</v>
      </c>
      <c r="GL50" s="110" t="str">
        <f t="shared" si="28"/>
        <v/>
      </c>
      <c r="GM50" s="69"/>
      <c r="GN50" s="69"/>
      <c r="GO50" s="69"/>
      <c r="GP50" s="69"/>
      <c r="GQ50" s="69"/>
      <c r="GR50" s="69"/>
      <c r="GS50" s="69"/>
      <c r="GT50" s="69"/>
      <c r="GU50" s="69"/>
      <c r="GV50" s="70"/>
      <c r="GW50" s="70"/>
      <c r="GX50" s="70"/>
      <c r="GY50" s="70"/>
      <c r="GZ50" s="70"/>
      <c r="HA50" s="71"/>
      <c r="HB50" s="135">
        <f t="shared" si="29"/>
        <v>0</v>
      </c>
      <c r="HC50" s="36"/>
      <c r="HE50" s="31" t="str">
        <f t="shared" si="30"/>
        <v>外部・内部</v>
      </c>
      <c r="HF50" s="31" t="str">
        <f t="shared" si="31"/>
        <v/>
      </c>
    </row>
    <row r="51" spans="2:214" ht="39.950000000000003" hidden="1" customHeight="1" x14ac:dyDescent="0.15">
      <c r="B51" s="32"/>
      <c r="C51" s="66">
        <f t="shared" si="1"/>
        <v>40</v>
      </c>
      <c r="D51" s="67" t="s">
        <v>135</v>
      </c>
      <c r="E51" s="68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0"/>
      <c r="Q51" s="70"/>
      <c r="R51" s="70"/>
      <c r="S51" s="70"/>
      <c r="T51" s="71"/>
      <c r="U51" s="136">
        <f t="shared" si="0"/>
        <v>0</v>
      </c>
      <c r="V51" s="36"/>
      <c r="W51" s="32"/>
      <c r="X51" s="66">
        <f t="shared" si="2"/>
        <v>40</v>
      </c>
      <c r="Y51" s="108" t="s">
        <v>136</v>
      </c>
      <c r="Z51" s="110" t="str">
        <f t="shared" si="13"/>
        <v/>
      </c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1"/>
      <c r="AP51" s="135">
        <f t="shared" si="14"/>
        <v>0</v>
      </c>
      <c r="AQ51" s="36"/>
      <c r="AR51" s="32"/>
      <c r="AS51" s="66">
        <f t="shared" si="3"/>
        <v>40</v>
      </c>
      <c r="AT51" s="67" t="s">
        <v>136</v>
      </c>
      <c r="AU51" s="110" t="str">
        <f t="shared" si="15"/>
        <v/>
      </c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70"/>
      <c r="BG51" s="70"/>
      <c r="BH51" s="70"/>
      <c r="BI51" s="70"/>
      <c r="BJ51" s="71"/>
      <c r="BK51" s="135">
        <f t="shared" si="16"/>
        <v>0</v>
      </c>
      <c r="BL51" s="36"/>
      <c r="BM51" s="32"/>
      <c r="BN51" s="66">
        <f t="shared" si="4"/>
        <v>40</v>
      </c>
      <c r="BO51" s="67" t="s">
        <v>136</v>
      </c>
      <c r="BP51" s="110" t="str">
        <f t="shared" si="17"/>
        <v/>
      </c>
      <c r="BQ51" s="69"/>
      <c r="BR51" s="69"/>
      <c r="BS51" s="69"/>
      <c r="BT51" s="69"/>
      <c r="BU51" s="69"/>
      <c r="BV51" s="69"/>
      <c r="BW51" s="69"/>
      <c r="BX51" s="69"/>
      <c r="BY51" s="69"/>
      <c r="BZ51" s="70"/>
      <c r="CA51" s="70"/>
      <c r="CB51" s="70"/>
      <c r="CC51" s="70"/>
      <c r="CD51" s="70"/>
      <c r="CE51" s="71"/>
      <c r="CF51" s="135">
        <f t="shared" si="18"/>
        <v>0</v>
      </c>
      <c r="CG51" s="36"/>
      <c r="CH51" s="32"/>
      <c r="CI51" s="66">
        <f t="shared" si="5"/>
        <v>40</v>
      </c>
      <c r="CJ51" s="67" t="s">
        <v>136</v>
      </c>
      <c r="CK51" s="110" t="str">
        <f t="shared" si="19"/>
        <v/>
      </c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70"/>
      <c r="CW51" s="70"/>
      <c r="CX51" s="70"/>
      <c r="CY51" s="70"/>
      <c r="CZ51" s="71"/>
      <c r="DA51" s="135">
        <f t="shared" si="20"/>
        <v>0</v>
      </c>
      <c r="DB51" s="36"/>
      <c r="DC51" s="32"/>
      <c r="DD51" s="66">
        <f t="shared" si="6"/>
        <v>40</v>
      </c>
      <c r="DE51" s="67" t="s">
        <v>136</v>
      </c>
      <c r="DF51" s="110" t="str">
        <f t="shared" si="21"/>
        <v/>
      </c>
      <c r="DG51" s="69"/>
      <c r="DH51" s="69"/>
      <c r="DI51" s="69"/>
      <c r="DJ51" s="69"/>
      <c r="DK51" s="69"/>
      <c r="DL51" s="69"/>
      <c r="DM51" s="69"/>
      <c r="DN51" s="69"/>
      <c r="DO51" s="69"/>
      <c r="DP51" s="70"/>
      <c r="DQ51" s="70"/>
      <c r="DR51" s="70"/>
      <c r="DS51" s="70"/>
      <c r="DT51" s="70"/>
      <c r="DU51" s="71"/>
      <c r="DV51" s="135">
        <f t="shared" si="22"/>
        <v>0</v>
      </c>
      <c r="DW51" s="36"/>
      <c r="DX51" s="32"/>
      <c r="DY51" s="66">
        <f t="shared" si="7"/>
        <v>40</v>
      </c>
      <c r="DZ51" s="67" t="s">
        <v>136</v>
      </c>
      <c r="EA51" s="110" t="str">
        <f t="shared" si="23"/>
        <v/>
      </c>
      <c r="EB51" s="69"/>
      <c r="EC51" s="69"/>
      <c r="ED51" s="69"/>
      <c r="EE51" s="69"/>
      <c r="EF51" s="69"/>
      <c r="EG51" s="69"/>
      <c r="EH51" s="69"/>
      <c r="EI51" s="69"/>
      <c r="EJ51" s="69"/>
      <c r="EK51" s="70"/>
      <c r="EL51" s="70"/>
      <c r="EM51" s="70"/>
      <c r="EN51" s="70"/>
      <c r="EO51" s="70"/>
      <c r="EP51" s="71"/>
      <c r="EQ51" s="135">
        <f>COUNTIF($EB51:EP51,"○")</f>
        <v>0</v>
      </c>
      <c r="ER51" s="36"/>
      <c r="ES51" s="32"/>
      <c r="ET51" s="66">
        <f t="shared" si="8"/>
        <v>40</v>
      </c>
      <c r="EU51" s="67" t="s">
        <v>136</v>
      </c>
      <c r="EV51" s="110"/>
      <c r="EW51" s="69"/>
      <c r="EX51" s="69"/>
      <c r="EY51" s="69"/>
      <c r="EZ51" s="69"/>
      <c r="FA51" s="69"/>
      <c r="FB51" s="69"/>
      <c r="FC51" s="69"/>
      <c r="FD51" s="69"/>
      <c r="FE51" s="69"/>
      <c r="FF51" s="70"/>
      <c r="FG51" s="70"/>
      <c r="FH51" s="70"/>
      <c r="FI51" s="70"/>
      <c r="FJ51" s="70"/>
      <c r="FK51" s="71"/>
      <c r="FL51" s="135">
        <f t="shared" si="25"/>
        <v>0</v>
      </c>
      <c r="FM51" s="36"/>
      <c r="FN51" s="32"/>
      <c r="FO51" s="66">
        <f t="shared" si="9"/>
        <v>40</v>
      </c>
      <c r="FP51" s="67" t="s">
        <v>137</v>
      </c>
      <c r="FQ51" s="110" t="str">
        <f t="shared" si="26"/>
        <v/>
      </c>
      <c r="FR51" s="69"/>
      <c r="FS51" s="69"/>
      <c r="FT51" s="69"/>
      <c r="FU51" s="69"/>
      <c r="FV51" s="69"/>
      <c r="FW51" s="69"/>
      <c r="FX51" s="69"/>
      <c r="FY51" s="69"/>
      <c r="FZ51" s="69"/>
      <c r="GA51" s="70"/>
      <c r="GB51" s="70"/>
      <c r="GC51" s="70"/>
      <c r="GD51" s="70"/>
      <c r="GE51" s="70"/>
      <c r="GF51" s="71"/>
      <c r="GG51" s="135">
        <f t="shared" si="27"/>
        <v>0</v>
      </c>
      <c r="GH51" s="36"/>
      <c r="GI51" s="32"/>
      <c r="GJ51" s="66">
        <f t="shared" si="10"/>
        <v>40</v>
      </c>
      <c r="GK51" s="67" t="s">
        <v>136</v>
      </c>
      <c r="GL51" s="110" t="str">
        <f t="shared" si="28"/>
        <v/>
      </c>
      <c r="GM51" s="69"/>
      <c r="GN51" s="69"/>
      <c r="GO51" s="69"/>
      <c r="GP51" s="69"/>
      <c r="GQ51" s="69"/>
      <c r="GR51" s="69"/>
      <c r="GS51" s="69"/>
      <c r="GT51" s="69"/>
      <c r="GU51" s="69"/>
      <c r="GV51" s="70"/>
      <c r="GW51" s="70"/>
      <c r="GX51" s="70"/>
      <c r="GY51" s="70"/>
      <c r="GZ51" s="70"/>
      <c r="HA51" s="71"/>
      <c r="HB51" s="135">
        <f t="shared" si="29"/>
        <v>0</v>
      </c>
      <c r="HC51" s="36"/>
      <c r="HE51" s="31" t="str">
        <f t="shared" si="30"/>
        <v>外部・内部</v>
      </c>
      <c r="HF51" s="31" t="str">
        <f t="shared" si="31"/>
        <v/>
      </c>
    </row>
    <row r="52" spans="2:214" ht="39.950000000000003" hidden="1" customHeight="1" x14ac:dyDescent="0.15">
      <c r="B52" s="32"/>
      <c r="C52" s="66">
        <f t="shared" si="1"/>
        <v>41</v>
      </c>
      <c r="D52" s="67" t="s">
        <v>135</v>
      </c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  <c r="Q52" s="70"/>
      <c r="R52" s="70"/>
      <c r="S52" s="70"/>
      <c r="T52" s="71"/>
      <c r="U52" s="136">
        <f t="shared" si="0"/>
        <v>0</v>
      </c>
      <c r="V52" s="36"/>
      <c r="W52" s="32"/>
      <c r="X52" s="66">
        <f t="shared" si="2"/>
        <v>41</v>
      </c>
      <c r="Y52" s="107" t="s">
        <v>136</v>
      </c>
      <c r="Z52" s="110" t="str">
        <f t="shared" si="13"/>
        <v/>
      </c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1"/>
      <c r="AP52" s="135">
        <f t="shared" si="14"/>
        <v>0</v>
      </c>
      <c r="AQ52" s="36"/>
      <c r="AR52" s="32"/>
      <c r="AS52" s="66">
        <f t="shared" si="3"/>
        <v>41</v>
      </c>
      <c r="AT52" s="67" t="s">
        <v>136</v>
      </c>
      <c r="AU52" s="110" t="str">
        <f t="shared" si="15"/>
        <v/>
      </c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70"/>
      <c r="BG52" s="70"/>
      <c r="BH52" s="70"/>
      <c r="BI52" s="70"/>
      <c r="BJ52" s="71"/>
      <c r="BK52" s="135">
        <f t="shared" si="16"/>
        <v>0</v>
      </c>
      <c r="BL52" s="36"/>
      <c r="BM52" s="32"/>
      <c r="BN52" s="66">
        <f t="shared" si="4"/>
        <v>41</v>
      </c>
      <c r="BO52" s="67" t="s">
        <v>136</v>
      </c>
      <c r="BP52" s="110" t="str">
        <f t="shared" si="17"/>
        <v/>
      </c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70"/>
      <c r="CC52" s="70"/>
      <c r="CD52" s="70"/>
      <c r="CE52" s="71"/>
      <c r="CF52" s="135">
        <f t="shared" si="18"/>
        <v>0</v>
      </c>
      <c r="CG52" s="36"/>
      <c r="CH52" s="32"/>
      <c r="CI52" s="66">
        <f t="shared" si="5"/>
        <v>41</v>
      </c>
      <c r="CJ52" s="67" t="s">
        <v>136</v>
      </c>
      <c r="CK52" s="110" t="str">
        <f t="shared" si="19"/>
        <v/>
      </c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70"/>
      <c r="CW52" s="70"/>
      <c r="CX52" s="70"/>
      <c r="CY52" s="70"/>
      <c r="CZ52" s="71"/>
      <c r="DA52" s="135">
        <f t="shared" si="20"/>
        <v>0</v>
      </c>
      <c r="DB52" s="36"/>
      <c r="DC52" s="32"/>
      <c r="DD52" s="66">
        <f t="shared" si="6"/>
        <v>41</v>
      </c>
      <c r="DE52" s="67" t="s">
        <v>136</v>
      </c>
      <c r="DF52" s="110" t="str">
        <f t="shared" si="21"/>
        <v/>
      </c>
      <c r="DG52" s="69"/>
      <c r="DH52" s="69"/>
      <c r="DI52" s="69"/>
      <c r="DJ52" s="69"/>
      <c r="DK52" s="69"/>
      <c r="DL52" s="69"/>
      <c r="DM52" s="69"/>
      <c r="DN52" s="69"/>
      <c r="DO52" s="69"/>
      <c r="DP52" s="70"/>
      <c r="DQ52" s="70"/>
      <c r="DR52" s="70"/>
      <c r="DS52" s="70"/>
      <c r="DT52" s="70"/>
      <c r="DU52" s="71"/>
      <c r="DV52" s="135">
        <f t="shared" si="22"/>
        <v>0</v>
      </c>
      <c r="DW52" s="36"/>
      <c r="DX52" s="32"/>
      <c r="DY52" s="66">
        <f t="shared" si="7"/>
        <v>41</v>
      </c>
      <c r="DZ52" s="67" t="s">
        <v>136</v>
      </c>
      <c r="EA52" s="110" t="str">
        <f t="shared" si="23"/>
        <v/>
      </c>
      <c r="EB52" s="69"/>
      <c r="EC52" s="69"/>
      <c r="ED52" s="69"/>
      <c r="EE52" s="69"/>
      <c r="EF52" s="69"/>
      <c r="EG52" s="69"/>
      <c r="EH52" s="69"/>
      <c r="EI52" s="69"/>
      <c r="EJ52" s="69"/>
      <c r="EK52" s="70"/>
      <c r="EL52" s="70"/>
      <c r="EM52" s="70"/>
      <c r="EN52" s="70"/>
      <c r="EO52" s="70"/>
      <c r="EP52" s="71"/>
      <c r="EQ52" s="135">
        <f>COUNTIF($EB52:EP52,"○")</f>
        <v>0</v>
      </c>
      <c r="ER52" s="36"/>
      <c r="ES52" s="32"/>
      <c r="ET52" s="66">
        <f t="shared" si="8"/>
        <v>41</v>
      </c>
      <c r="EU52" s="67" t="s">
        <v>136</v>
      </c>
      <c r="EV52" s="110"/>
      <c r="EW52" s="69"/>
      <c r="EX52" s="69"/>
      <c r="EY52" s="69"/>
      <c r="EZ52" s="69"/>
      <c r="FA52" s="69"/>
      <c r="FB52" s="69"/>
      <c r="FC52" s="69"/>
      <c r="FD52" s="69"/>
      <c r="FE52" s="69"/>
      <c r="FF52" s="70"/>
      <c r="FG52" s="70"/>
      <c r="FH52" s="70"/>
      <c r="FI52" s="70"/>
      <c r="FJ52" s="70"/>
      <c r="FK52" s="71"/>
      <c r="FL52" s="135">
        <f t="shared" si="25"/>
        <v>0</v>
      </c>
      <c r="FM52" s="36"/>
      <c r="FN52" s="32"/>
      <c r="FO52" s="66">
        <f t="shared" si="9"/>
        <v>41</v>
      </c>
      <c r="FP52" s="67" t="s">
        <v>137</v>
      </c>
      <c r="FQ52" s="110" t="str">
        <f t="shared" si="26"/>
        <v/>
      </c>
      <c r="FR52" s="69"/>
      <c r="FS52" s="69"/>
      <c r="FT52" s="69"/>
      <c r="FU52" s="69"/>
      <c r="FV52" s="69"/>
      <c r="FW52" s="69"/>
      <c r="FX52" s="69"/>
      <c r="FY52" s="69"/>
      <c r="FZ52" s="69"/>
      <c r="GA52" s="70"/>
      <c r="GB52" s="70"/>
      <c r="GC52" s="70"/>
      <c r="GD52" s="70"/>
      <c r="GE52" s="70"/>
      <c r="GF52" s="71"/>
      <c r="GG52" s="135">
        <f t="shared" si="27"/>
        <v>0</v>
      </c>
      <c r="GH52" s="36"/>
      <c r="GI52" s="32"/>
      <c r="GJ52" s="66">
        <f t="shared" si="10"/>
        <v>41</v>
      </c>
      <c r="GK52" s="67" t="s">
        <v>136</v>
      </c>
      <c r="GL52" s="110" t="str">
        <f t="shared" si="28"/>
        <v/>
      </c>
      <c r="GM52" s="69"/>
      <c r="GN52" s="69"/>
      <c r="GO52" s="69"/>
      <c r="GP52" s="69"/>
      <c r="GQ52" s="69"/>
      <c r="GR52" s="69"/>
      <c r="GS52" s="69"/>
      <c r="GT52" s="69"/>
      <c r="GU52" s="69"/>
      <c r="GV52" s="70"/>
      <c r="GW52" s="70"/>
      <c r="GX52" s="70"/>
      <c r="GY52" s="70"/>
      <c r="GZ52" s="70"/>
      <c r="HA52" s="71"/>
      <c r="HB52" s="135">
        <f t="shared" si="29"/>
        <v>0</v>
      </c>
      <c r="HC52" s="36"/>
      <c r="HE52" s="31" t="str">
        <f t="shared" si="30"/>
        <v>外部・内部</v>
      </c>
      <c r="HF52" s="31" t="str">
        <f t="shared" si="31"/>
        <v/>
      </c>
    </row>
    <row r="53" spans="2:214" ht="39.950000000000003" hidden="1" customHeight="1" x14ac:dyDescent="0.15">
      <c r="B53" s="32"/>
      <c r="C53" s="66">
        <f t="shared" si="1"/>
        <v>42</v>
      </c>
      <c r="D53" s="67" t="s">
        <v>135</v>
      </c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1"/>
      <c r="U53" s="136">
        <f t="shared" si="0"/>
        <v>0</v>
      </c>
      <c r="V53" s="36"/>
      <c r="W53" s="32"/>
      <c r="X53" s="66">
        <f t="shared" si="2"/>
        <v>42</v>
      </c>
      <c r="Y53" s="73" t="s">
        <v>136</v>
      </c>
      <c r="Z53" s="110" t="str">
        <f t="shared" si="13"/>
        <v/>
      </c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1"/>
      <c r="AP53" s="135">
        <f t="shared" si="14"/>
        <v>0</v>
      </c>
      <c r="AQ53" s="36"/>
      <c r="AR53" s="32"/>
      <c r="AS53" s="66">
        <f t="shared" si="3"/>
        <v>42</v>
      </c>
      <c r="AT53" s="67" t="s">
        <v>136</v>
      </c>
      <c r="AU53" s="110" t="str">
        <f t="shared" si="15"/>
        <v/>
      </c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70"/>
      <c r="BG53" s="70"/>
      <c r="BH53" s="70"/>
      <c r="BI53" s="70"/>
      <c r="BJ53" s="71"/>
      <c r="BK53" s="135">
        <f t="shared" si="16"/>
        <v>0</v>
      </c>
      <c r="BL53" s="36"/>
      <c r="BM53" s="32"/>
      <c r="BN53" s="66">
        <f t="shared" si="4"/>
        <v>42</v>
      </c>
      <c r="BO53" s="67" t="s">
        <v>136</v>
      </c>
      <c r="BP53" s="110" t="str">
        <f t="shared" si="17"/>
        <v/>
      </c>
      <c r="BQ53" s="69"/>
      <c r="BR53" s="69"/>
      <c r="BS53" s="69"/>
      <c r="BT53" s="69"/>
      <c r="BU53" s="69"/>
      <c r="BV53" s="69"/>
      <c r="BW53" s="69"/>
      <c r="BX53" s="69"/>
      <c r="BY53" s="69"/>
      <c r="BZ53" s="70"/>
      <c r="CA53" s="70"/>
      <c r="CB53" s="70"/>
      <c r="CC53" s="70"/>
      <c r="CD53" s="70"/>
      <c r="CE53" s="71"/>
      <c r="CF53" s="135">
        <f t="shared" si="18"/>
        <v>0</v>
      </c>
      <c r="CG53" s="36"/>
      <c r="CH53" s="32"/>
      <c r="CI53" s="66">
        <f t="shared" si="5"/>
        <v>42</v>
      </c>
      <c r="CJ53" s="67" t="s">
        <v>136</v>
      </c>
      <c r="CK53" s="110" t="str">
        <f t="shared" si="19"/>
        <v/>
      </c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70"/>
      <c r="CW53" s="70"/>
      <c r="CX53" s="70"/>
      <c r="CY53" s="70"/>
      <c r="CZ53" s="71"/>
      <c r="DA53" s="135">
        <f t="shared" si="20"/>
        <v>0</v>
      </c>
      <c r="DB53" s="36"/>
      <c r="DC53" s="32"/>
      <c r="DD53" s="66">
        <f t="shared" si="6"/>
        <v>42</v>
      </c>
      <c r="DE53" s="67" t="s">
        <v>136</v>
      </c>
      <c r="DF53" s="110" t="str">
        <f t="shared" si="21"/>
        <v/>
      </c>
      <c r="DG53" s="69"/>
      <c r="DH53" s="69"/>
      <c r="DI53" s="69"/>
      <c r="DJ53" s="69"/>
      <c r="DK53" s="69"/>
      <c r="DL53" s="69"/>
      <c r="DM53" s="69"/>
      <c r="DN53" s="69"/>
      <c r="DO53" s="69"/>
      <c r="DP53" s="70"/>
      <c r="DQ53" s="70"/>
      <c r="DR53" s="70"/>
      <c r="DS53" s="70"/>
      <c r="DT53" s="70"/>
      <c r="DU53" s="71"/>
      <c r="DV53" s="135">
        <f t="shared" si="22"/>
        <v>0</v>
      </c>
      <c r="DW53" s="36"/>
      <c r="DX53" s="32"/>
      <c r="DY53" s="66">
        <f t="shared" si="7"/>
        <v>42</v>
      </c>
      <c r="DZ53" s="67" t="s">
        <v>136</v>
      </c>
      <c r="EA53" s="110" t="str">
        <f t="shared" si="23"/>
        <v/>
      </c>
      <c r="EB53" s="69"/>
      <c r="EC53" s="69"/>
      <c r="ED53" s="69"/>
      <c r="EE53" s="69"/>
      <c r="EF53" s="69"/>
      <c r="EG53" s="69"/>
      <c r="EH53" s="69"/>
      <c r="EI53" s="69"/>
      <c r="EJ53" s="69"/>
      <c r="EK53" s="70"/>
      <c r="EL53" s="70"/>
      <c r="EM53" s="70"/>
      <c r="EN53" s="70"/>
      <c r="EO53" s="70"/>
      <c r="EP53" s="71"/>
      <c r="EQ53" s="135">
        <f>COUNTIF($EB53:EP53,"○")</f>
        <v>0</v>
      </c>
      <c r="ER53" s="36"/>
      <c r="ES53" s="32"/>
      <c r="ET53" s="66">
        <f t="shared" si="8"/>
        <v>42</v>
      </c>
      <c r="EU53" s="67" t="s">
        <v>136</v>
      </c>
      <c r="EV53" s="110"/>
      <c r="EW53" s="69"/>
      <c r="EX53" s="69"/>
      <c r="EY53" s="69"/>
      <c r="EZ53" s="69"/>
      <c r="FA53" s="69"/>
      <c r="FB53" s="69"/>
      <c r="FC53" s="69"/>
      <c r="FD53" s="69"/>
      <c r="FE53" s="69"/>
      <c r="FF53" s="70"/>
      <c r="FG53" s="70"/>
      <c r="FH53" s="70"/>
      <c r="FI53" s="70"/>
      <c r="FJ53" s="70"/>
      <c r="FK53" s="71"/>
      <c r="FL53" s="135">
        <f t="shared" si="25"/>
        <v>0</v>
      </c>
      <c r="FM53" s="36"/>
      <c r="FN53" s="32"/>
      <c r="FO53" s="66">
        <f t="shared" si="9"/>
        <v>42</v>
      </c>
      <c r="FP53" s="67" t="s">
        <v>137</v>
      </c>
      <c r="FQ53" s="110" t="str">
        <f t="shared" si="26"/>
        <v/>
      </c>
      <c r="FR53" s="69"/>
      <c r="FS53" s="69"/>
      <c r="FT53" s="69"/>
      <c r="FU53" s="69"/>
      <c r="FV53" s="69"/>
      <c r="FW53" s="69"/>
      <c r="FX53" s="69"/>
      <c r="FY53" s="69"/>
      <c r="FZ53" s="69"/>
      <c r="GA53" s="70"/>
      <c r="GB53" s="70"/>
      <c r="GC53" s="70"/>
      <c r="GD53" s="70"/>
      <c r="GE53" s="70"/>
      <c r="GF53" s="71"/>
      <c r="GG53" s="135">
        <f t="shared" si="27"/>
        <v>0</v>
      </c>
      <c r="GH53" s="36"/>
      <c r="GI53" s="32"/>
      <c r="GJ53" s="66">
        <f t="shared" si="10"/>
        <v>42</v>
      </c>
      <c r="GK53" s="67" t="s">
        <v>136</v>
      </c>
      <c r="GL53" s="110" t="str">
        <f t="shared" si="28"/>
        <v/>
      </c>
      <c r="GM53" s="69"/>
      <c r="GN53" s="69"/>
      <c r="GO53" s="69"/>
      <c r="GP53" s="69"/>
      <c r="GQ53" s="69"/>
      <c r="GR53" s="69"/>
      <c r="GS53" s="69"/>
      <c r="GT53" s="69"/>
      <c r="GU53" s="69"/>
      <c r="GV53" s="70"/>
      <c r="GW53" s="70"/>
      <c r="GX53" s="70"/>
      <c r="GY53" s="70"/>
      <c r="GZ53" s="70"/>
      <c r="HA53" s="71"/>
      <c r="HB53" s="135">
        <f t="shared" si="29"/>
        <v>0</v>
      </c>
      <c r="HC53" s="36"/>
      <c r="HE53" s="31" t="str">
        <f t="shared" si="30"/>
        <v>外部・内部</v>
      </c>
      <c r="HF53" s="31" t="str">
        <f t="shared" si="31"/>
        <v/>
      </c>
    </row>
    <row r="54" spans="2:214" ht="39.950000000000003" hidden="1" customHeight="1" x14ac:dyDescent="0.15">
      <c r="B54" s="32"/>
      <c r="C54" s="66">
        <f t="shared" si="1"/>
        <v>43</v>
      </c>
      <c r="D54" s="67" t="s">
        <v>135</v>
      </c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1"/>
      <c r="U54" s="136">
        <f t="shared" si="0"/>
        <v>0</v>
      </c>
      <c r="V54" s="36"/>
      <c r="W54" s="32"/>
      <c r="X54" s="66">
        <f t="shared" si="2"/>
        <v>43</v>
      </c>
      <c r="Y54" s="73" t="s">
        <v>136</v>
      </c>
      <c r="Z54" s="110" t="str">
        <f t="shared" si="13"/>
        <v/>
      </c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1"/>
      <c r="AP54" s="135">
        <f t="shared" si="14"/>
        <v>0</v>
      </c>
      <c r="AQ54" s="36"/>
      <c r="AR54" s="32"/>
      <c r="AS54" s="66">
        <f t="shared" si="3"/>
        <v>43</v>
      </c>
      <c r="AT54" s="67" t="s">
        <v>136</v>
      </c>
      <c r="AU54" s="110" t="str">
        <f t="shared" si="15"/>
        <v/>
      </c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70"/>
      <c r="BG54" s="70"/>
      <c r="BH54" s="70"/>
      <c r="BI54" s="70"/>
      <c r="BJ54" s="71"/>
      <c r="BK54" s="135">
        <f t="shared" si="16"/>
        <v>0</v>
      </c>
      <c r="BL54" s="36"/>
      <c r="BM54" s="32"/>
      <c r="BN54" s="66">
        <f t="shared" si="4"/>
        <v>43</v>
      </c>
      <c r="BO54" s="67" t="s">
        <v>136</v>
      </c>
      <c r="BP54" s="110" t="str">
        <f t="shared" si="17"/>
        <v/>
      </c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70"/>
      <c r="CC54" s="70"/>
      <c r="CD54" s="70"/>
      <c r="CE54" s="71"/>
      <c r="CF54" s="135">
        <f t="shared" si="18"/>
        <v>0</v>
      </c>
      <c r="CG54" s="36"/>
      <c r="CH54" s="32"/>
      <c r="CI54" s="66">
        <f t="shared" si="5"/>
        <v>43</v>
      </c>
      <c r="CJ54" s="67" t="s">
        <v>136</v>
      </c>
      <c r="CK54" s="110" t="str">
        <f t="shared" si="19"/>
        <v/>
      </c>
      <c r="CL54" s="69"/>
      <c r="CM54" s="69"/>
      <c r="CN54" s="69"/>
      <c r="CO54" s="69"/>
      <c r="CP54" s="69"/>
      <c r="CQ54" s="69"/>
      <c r="CR54" s="69"/>
      <c r="CS54" s="69"/>
      <c r="CT54" s="69"/>
      <c r="CU54" s="70"/>
      <c r="CV54" s="70"/>
      <c r="CW54" s="70"/>
      <c r="CX54" s="70"/>
      <c r="CY54" s="70"/>
      <c r="CZ54" s="71"/>
      <c r="DA54" s="135">
        <f t="shared" si="20"/>
        <v>0</v>
      </c>
      <c r="DB54" s="36"/>
      <c r="DC54" s="32"/>
      <c r="DD54" s="66">
        <f t="shared" si="6"/>
        <v>43</v>
      </c>
      <c r="DE54" s="67" t="s">
        <v>136</v>
      </c>
      <c r="DF54" s="110" t="str">
        <f t="shared" si="21"/>
        <v/>
      </c>
      <c r="DG54" s="69"/>
      <c r="DH54" s="69"/>
      <c r="DI54" s="69"/>
      <c r="DJ54" s="69"/>
      <c r="DK54" s="69"/>
      <c r="DL54" s="69"/>
      <c r="DM54" s="69"/>
      <c r="DN54" s="69"/>
      <c r="DO54" s="69"/>
      <c r="DP54" s="70"/>
      <c r="DQ54" s="70"/>
      <c r="DR54" s="70"/>
      <c r="DS54" s="70"/>
      <c r="DT54" s="70"/>
      <c r="DU54" s="71"/>
      <c r="DV54" s="135">
        <f t="shared" si="22"/>
        <v>0</v>
      </c>
      <c r="DW54" s="36"/>
      <c r="DX54" s="32"/>
      <c r="DY54" s="66">
        <f t="shared" si="7"/>
        <v>43</v>
      </c>
      <c r="DZ54" s="67" t="s">
        <v>136</v>
      </c>
      <c r="EA54" s="110" t="str">
        <f t="shared" si="23"/>
        <v/>
      </c>
      <c r="EB54" s="69"/>
      <c r="EC54" s="69"/>
      <c r="ED54" s="69"/>
      <c r="EE54" s="69"/>
      <c r="EF54" s="69"/>
      <c r="EG54" s="69"/>
      <c r="EH54" s="69"/>
      <c r="EI54" s="69"/>
      <c r="EJ54" s="69"/>
      <c r="EK54" s="70"/>
      <c r="EL54" s="70"/>
      <c r="EM54" s="70"/>
      <c r="EN54" s="70"/>
      <c r="EO54" s="70"/>
      <c r="EP54" s="71"/>
      <c r="EQ54" s="135">
        <f>COUNTIF($EB54:EP54,"○")</f>
        <v>0</v>
      </c>
      <c r="ER54" s="36"/>
      <c r="ES54" s="32"/>
      <c r="ET54" s="66">
        <f t="shared" si="8"/>
        <v>43</v>
      </c>
      <c r="EU54" s="67" t="s">
        <v>136</v>
      </c>
      <c r="EV54" s="110"/>
      <c r="EW54" s="69"/>
      <c r="EX54" s="69"/>
      <c r="EY54" s="69"/>
      <c r="EZ54" s="69"/>
      <c r="FA54" s="69"/>
      <c r="FB54" s="69"/>
      <c r="FC54" s="69"/>
      <c r="FD54" s="69"/>
      <c r="FE54" s="69"/>
      <c r="FF54" s="70"/>
      <c r="FG54" s="70"/>
      <c r="FH54" s="70"/>
      <c r="FI54" s="70"/>
      <c r="FJ54" s="70"/>
      <c r="FK54" s="71"/>
      <c r="FL54" s="135">
        <f t="shared" si="25"/>
        <v>0</v>
      </c>
      <c r="FM54" s="36"/>
      <c r="FN54" s="32"/>
      <c r="FO54" s="66">
        <f t="shared" si="9"/>
        <v>43</v>
      </c>
      <c r="FP54" s="67" t="s">
        <v>137</v>
      </c>
      <c r="FQ54" s="110" t="str">
        <f t="shared" si="26"/>
        <v/>
      </c>
      <c r="FR54" s="69"/>
      <c r="FS54" s="69"/>
      <c r="FT54" s="69"/>
      <c r="FU54" s="69"/>
      <c r="FV54" s="69"/>
      <c r="FW54" s="69"/>
      <c r="FX54" s="69"/>
      <c r="FY54" s="69"/>
      <c r="FZ54" s="69"/>
      <c r="GA54" s="70"/>
      <c r="GB54" s="70"/>
      <c r="GC54" s="70"/>
      <c r="GD54" s="70"/>
      <c r="GE54" s="70"/>
      <c r="GF54" s="71"/>
      <c r="GG54" s="135">
        <f t="shared" si="27"/>
        <v>0</v>
      </c>
      <c r="GH54" s="36"/>
      <c r="GI54" s="32"/>
      <c r="GJ54" s="66">
        <f t="shared" si="10"/>
        <v>43</v>
      </c>
      <c r="GK54" s="67" t="s">
        <v>136</v>
      </c>
      <c r="GL54" s="110" t="str">
        <f t="shared" si="28"/>
        <v/>
      </c>
      <c r="GM54" s="69"/>
      <c r="GN54" s="69"/>
      <c r="GO54" s="69"/>
      <c r="GP54" s="69"/>
      <c r="GQ54" s="69"/>
      <c r="GR54" s="69"/>
      <c r="GS54" s="69"/>
      <c r="GT54" s="69"/>
      <c r="GU54" s="69"/>
      <c r="GV54" s="70"/>
      <c r="GW54" s="70"/>
      <c r="GX54" s="70"/>
      <c r="GY54" s="70"/>
      <c r="GZ54" s="70"/>
      <c r="HA54" s="71"/>
      <c r="HB54" s="135">
        <f t="shared" si="29"/>
        <v>0</v>
      </c>
      <c r="HC54" s="36"/>
      <c r="HE54" s="31" t="str">
        <f t="shared" si="30"/>
        <v>外部・内部</v>
      </c>
      <c r="HF54" s="31" t="str">
        <f t="shared" si="31"/>
        <v/>
      </c>
    </row>
    <row r="55" spans="2:214" ht="39.950000000000003" hidden="1" customHeight="1" x14ac:dyDescent="0.15">
      <c r="B55" s="32"/>
      <c r="C55" s="66">
        <f t="shared" si="1"/>
        <v>44</v>
      </c>
      <c r="D55" s="67" t="s">
        <v>135</v>
      </c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1"/>
      <c r="U55" s="136">
        <f t="shared" si="0"/>
        <v>0</v>
      </c>
      <c r="V55" s="36"/>
      <c r="W55" s="32"/>
      <c r="X55" s="66">
        <f t="shared" si="2"/>
        <v>44</v>
      </c>
      <c r="Y55" s="73" t="s">
        <v>136</v>
      </c>
      <c r="Z55" s="110" t="str">
        <f t="shared" si="13"/>
        <v/>
      </c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1"/>
      <c r="AP55" s="135">
        <f t="shared" si="14"/>
        <v>0</v>
      </c>
      <c r="AQ55" s="36"/>
      <c r="AR55" s="32"/>
      <c r="AS55" s="66">
        <f t="shared" si="3"/>
        <v>44</v>
      </c>
      <c r="AT55" s="67" t="s">
        <v>136</v>
      </c>
      <c r="AU55" s="110" t="str">
        <f>HF55</f>
        <v/>
      </c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70"/>
      <c r="BG55" s="70"/>
      <c r="BH55" s="70"/>
      <c r="BI55" s="70"/>
      <c r="BJ55" s="71"/>
      <c r="BK55" s="135">
        <f t="shared" si="16"/>
        <v>0</v>
      </c>
      <c r="BL55" s="36"/>
      <c r="BM55" s="32"/>
      <c r="BN55" s="66">
        <f t="shared" si="4"/>
        <v>44</v>
      </c>
      <c r="BO55" s="67" t="s">
        <v>136</v>
      </c>
      <c r="BP55" s="110" t="str">
        <f t="shared" si="17"/>
        <v/>
      </c>
      <c r="BQ55" s="69"/>
      <c r="BR55" s="69"/>
      <c r="BS55" s="69"/>
      <c r="BT55" s="69"/>
      <c r="BU55" s="69"/>
      <c r="BV55" s="69"/>
      <c r="BW55" s="69"/>
      <c r="BX55" s="69"/>
      <c r="BY55" s="69"/>
      <c r="BZ55" s="70"/>
      <c r="CA55" s="70"/>
      <c r="CB55" s="70"/>
      <c r="CC55" s="70"/>
      <c r="CD55" s="70"/>
      <c r="CE55" s="71"/>
      <c r="CF55" s="135">
        <f t="shared" si="18"/>
        <v>0</v>
      </c>
      <c r="CG55" s="36"/>
      <c r="CH55" s="32"/>
      <c r="CI55" s="66">
        <f t="shared" si="5"/>
        <v>44</v>
      </c>
      <c r="CJ55" s="67" t="s">
        <v>136</v>
      </c>
      <c r="CK55" s="110" t="str">
        <f t="shared" si="19"/>
        <v/>
      </c>
      <c r="CL55" s="69"/>
      <c r="CM55" s="69"/>
      <c r="CN55" s="69"/>
      <c r="CO55" s="69"/>
      <c r="CP55" s="69"/>
      <c r="CQ55" s="69"/>
      <c r="CR55" s="69"/>
      <c r="CS55" s="69"/>
      <c r="CT55" s="69"/>
      <c r="CU55" s="70"/>
      <c r="CV55" s="70"/>
      <c r="CW55" s="70"/>
      <c r="CX55" s="70"/>
      <c r="CY55" s="70"/>
      <c r="CZ55" s="71"/>
      <c r="DA55" s="135">
        <f t="shared" si="20"/>
        <v>0</v>
      </c>
      <c r="DB55" s="36"/>
      <c r="DC55" s="32"/>
      <c r="DD55" s="66">
        <f t="shared" si="6"/>
        <v>44</v>
      </c>
      <c r="DE55" s="67" t="s">
        <v>136</v>
      </c>
      <c r="DF55" s="110" t="str">
        <f t="shared" si="21"/>
        <v/>
      </c>
      <c r="DG55" s="69"/>
      <c r="DH55" s="69"/>
      <c r="DI55" s="69"/>
      <c r="DJ55" s="69"/>
      <c r="DK55" s="69"/>
      <c r="DL55" s="69"/>
      <c r="DM55" s="69"/>
      <c r="DN55" s="69"/>
      <c r="DO55" s="69"/>
      <c r="DP55" s="70"/>
      <c r="DQ55" s="70"/>
      <c r="DR55" s="70"/>
      <c r="DS55" s="70"/>
      <c r="DT55" s="70"/>
      <c r="DU55" s="71"/>
      <c r="DV55" s="135">
        <f t="shared" si="22"/>
        <v>0</v>
      </c>
      <c r="DW55" s="36"/>
      <c r="DX55" s="32"/>
      <c r="DY55" s="66">
        <f t="shared" si="7"/>
        <v>44</v>
      </c>
      <c r="DZ55" s="67" t="s">
        <v>136</v>
      </c>
      <c r="EA55" s="110" t="str">
        <f t="shared" si="23"/>
        <v/>
      </c>
      <c r="EB55" s="69"/>
      <c r="EC55" s="69"/>
      <c r="ED55" s="69"/>
      <c r="EE55" s="69"/>
      <c r="EF55" s="69"/>
      <c r="EG55" s="69"/>
      <c r="EH55" s="69"/>
      <c r="EI55" s="69"/>
      <c r="EJ55" s="69"/>
      <c r="EK55" s="70"/>
      <c r="EL55" s="70"/>
      <c r="EM55" s="70"/>
      <c r="EN55" s="70"/>
      <c r="EO55" s="70"/>
      <c r="EP55" s="71"/>
      <c r="EQ55" s="135">
        <f>COUNTIF($EB55:EP55,"○")</f>
        <v>0</v>
      </c>
      <c r="ER55" s="36"/>
      <c r="ES55" s="32"/>
      <c r="ET55" s="66">
        <f t="shared" si="8"/>
        <v>44</v>
      </c>
      <c r="EU55" s="67" t="s">
        <v>136</v>
      </c>
      <c r="EV55" s="110"/>
      <c r="EW55" s="69"/>
      <c r="EX55" s="69"/>
      <c r="EY55" s="69"/>
      <c r="EZ55" s="69"/>
      <c r="FA55" s="69"/>
      <c r="FB55" s="69"/>
      <c r="FC55" s="69"/>
      <c r="FD55" s="69"/>
      <c r="FE55" s="69"/>
      <c r="FF55" s="70"/>
      <c r="FG55" s="70"/>
      <c r="FH55" s="70"/>
      <c r="FI55" s="70"/>
      <c r="FJ55" s="70"/>
      <c r="FK55" s="71"/>
      <c r="FL55" s="135">
        <f t="shared" si="25"/>
        <v>0</v>
      </c>
      <c r="FM55" s="36"/>
      <c r="FN55" s="32"/>
      <c r="FO55" s="66">
        <f t="shared" si="9"/>
        <v>44</v>
      </c>
      <c r="FP55" s="67" t="s">
        <v>137</v>
      </c>
      <c r="FQ55" s="110" t="str">
        <f t="shared" si="26"/>
        <v/>
      </c>
      <c r="FR55" s="69"/>
      <c r="FS55" s="69"/>
      <c r="FT55" s="69"/>
      <c r="FU55" s="69"/>
      <c r="FV55" s="69"/>
      <c r="FW55" s="69"/>
      <c r="FX55" s="69"/>
      <c r="FY55" s="69"/>
      <c r="FZ55" s="69"/>
      <c r="GA55" s="70"/>
      <c r="GB55" s="70"/>
      <c r="GC55" s="70"/>
      <c r="GD55" s="70"/>
      <c r="GE55" s="70"/>
      <c r="GF55" s="71"/>
      <c r="GG55" s="135">
        <f t="shared" si="27"/>
        <v>0</v>
      </c>
      <c r="GH55" s="36"/>
      <c r="GI55" s="32"/>
      <c r="GJ55" s="66">
        <f t="shared" si="10"/>
        <v>44</v>
      </c>
      <c r="GK55" s="67" t="s">
        <v>136</v>
      </c>
      <c r="GL55" s="110" t="str">
        <f t="shared" si="28"/>
        <v/>
      </c>
      <c r="GM55" s="69"/>
      <c r="GN55" s="69"/>
      <c r="GO55" s="69"/>
      <c r="GP55" s="69"/>
      <c r="GQ55" s="69"/>
      <c r="GR55" s="69"/>
      <c r="GS55" s="69"/>
      <c r="GT55" s="69"/>
      <c r="GU55" s="69"/>
      <c r="GV55" s="70"/>
      <c r="GW55" s="70"/>
      <c r="GX55" s="70"/>
      <c r="GY55" s="70"/>
      <c r="GZ55" s="70"/>
      <c r="HA55" s="71"/>
      <c r="HB55" s="135">
        <f t="shared" si="29"/>
        <v>0</v>
      </c>
      <c r="HC55" s="36"/>
      <c r="HE55" s="31" t="str">
        <f t="shared" si="30"/>
        <v>外部・内部</v>
      </c>
      <c r="HF55" s="31" t="str">
        <f t="shared" si="31"/>
        <v/>
      </c>
    </row>
    <row r="56" spans="2:214" ht="39.950000000000003" hidden="1" customHeight="1" x14ac:dyDescent="0.15">
      <c r="B56" s="32"/>
      <c r="C56" s="66">
        <f t="shared" si="1"/>
        <v>45</v>
      </c>
      <c r="D56" s="67" t="s">
        <v>135</v>
      </c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1"/>
      <c r="U56" s="136">
        <f t="shared" si="0"/>
        <v>0</v>
      </c>
      <c r="V56" s="36"/>
      <c r="W56" s="32"/>
      <c r="X56" s="66">
        <f t="shared" si="2"/>
        <v>45</v>
      </c>
      <c r="Y56" s="73" t="s">
        <v>136</v>
      </c>
      <c r="Z56" s="110" t="str">
        <f t="shared" si="13"/>
        <v/>
      </c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1"/>
      <c r="AP56" s="135">
        <f t="shared" si="14"/>
        <v>0</v>
      </c>
      <c r="AQ56" s="36"/>
      <c r="AR56" s="32"/>
      <c r="AS56" s="66">
        <f t="shared" si="3"/>
        <v>45</v>
      </c>
      <c r="AT56" s="67" t="s">
        <v>136</v>
      </c>
      <c r="AU56" s="110" t="str">
        <f t="shared" si="15"/>
        <v/>
      </c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70"/>
      <c r="BG56" s="70"/>
      <c r="BH56" s="70"/>
      <c r="BI56" s="70"/>
      <c r="BJ56" s="71"/>
      <c r="BK56" s="135">
        <f t="shared" si="16"/>
        <v>0</v>
      </c>
      <c r="BL56" s="36"/>
      <c r="BM56" s="32"/>
      <c r="BN56" s="66">
        <f t="shared" si="4"/>
        <v>45</v>
      </c>
      <c r="BO56" s="67" t="s">
        <v>136</v>
      </c>
      <c r="BP56" s="110" t="str">
        <f t="shared" si="17"/>
        <v/>
      </c>
      <c r="BQ56" s="69"/>
      <c r="BR56" s="69"/>
      <c r="BS56" s="69"/>
      <c r="BT56" s="69"/>
      <c r="BU56" s="69"/>
      <c r="BV56" s="69"/>
      <c r="BW56" s="69"/>
      <c r="BX56" s="69"/>
      <c r="BY56" s="69"/>
      <c r="BZ56" s="70"/>
      <c r="CA56" s="70"/>
      <c r="CB56" s="70"/>
      <c r="CC56" s="70"/>
      <c r="CD56" s="70"/>
      <c r="CE56" s="71"/>
      <c r="CF56" s="135">
        <f t="shared" si="18"/>
        <v>0</v>
      </c>
      <c r="CG56" s="36"/>
      <c r="CH56" s="32"/>
      <c r="CI56" s="66">
        <f t="shared" si="5"/>
        <v>45</v>
      </c>
      <c r="CJ56" s="67" t="s">
        <v>136</v>
      </c>
      <c r="CK56" s="110" t="str">
        <f t="shared" si="19"/>
        <v/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0"/>
      <c r="CW56" s="70"/>
      <c r="CX56" s="70"/>
      <c r="CY56" s="70"/>
      <c r="CZ56" s="71"/>
      <c r="DA56" s="135">
        <f t="shared" si="20"/>
        <v>0</v>
      </c>
      <c r="DB56" s="36"/>
      <c r="DC56" s="32"/>
      <c r="DD56" s="66">
        <f t="shared" si="6"/>
        <v>45</v>
      </c>
      <c r="DE56" s="67" t="s">
        <v>136</v>
      </c>
      <c r="DF56" s="110" t="str">
        <f t="shared" si="21"/>
        <v/>
      </c>
      <c r="DG56" s="69"/>
      <c r="DH56" s="69"/>
      <c r="DI56" s="69"/>
      <c r="DJ56" s="69"/>
      <c r="DK56" s="69"/>
      <c r="DL56" s="69"/>
      <c r="DM56" s="69"/>
      <c r="DN56" s="69"/>
      <c r="DO56" s="69"/>
      <c r="DP56" s="70"/>
      <c r="DQ56" s="70"/>
      <c r="DR56" s="70"/>
      <c r="DS56" s="70"/>
      <c r="DT56" s="70"/>
      <c r="DU56" s="71"/>
      <c r="DV56" s="135">
        <f t="shared" si="22"/>
        <v>0</v>
      </c>
      <c r="DW56" s="36"/>
      <c r="DX56" s="32"/>
      <c r="DY56" s="66">
        <f t="shared" si="7"/>
        <v>45</v>
      </c>
      <c r="DZ56" s="67" t="s">
        <v>136</v>
      </c>
      <c r="EA56" s="110" t="str">
        <f t="shared" si="23"/>
        <v/>
      </c>
      <c r="EB56" s="69"/>
      <c r="EC56" s="69"/>
      <c r="ED56" s="69"/>
      <c r="EE56" s="69"/>
      <c r="EF56" s="69"/>
      <c r="EG56" s="69"/>
      <c r="EH56" s="69"/>
      <c r="EI56" s="69"/>
      <c r="EJ56" s="69"/>
      <c r="EK56" s="70"/>
      <c r="EL56" s="70"/>
      <c r="EM56" s="70"/>
      <c r="EN56" s="70"/>
      <c r="EO56" s="70"/>
      <c r="EP56" s="71"/>
      <c r="EQ56" s="135">
        <f>COUNTIF($EB56:EP56,"○")</f>
        <v>0</v>
      </c>
      <c r="ER56" s="36"/>
      <c r="ES56" s="32"/>
      <c r="ET56" s="66">
        <f t="shared" si="8"/>
        <v>45</v>
      </c>
      <c r="EU56" s="67" t="s">
        <v>136</v>
      </c>
      <c r="EV56" s="110"/>
      <c r="EW56" s="69"/>
      <c r="EX56" s="69"/>
      <c r="EY56" s="69"/>
      <c r="EZ56" s="69"/>
      <c r="FA56" s="69"/>
      <c r="FB56" s="69"/>
      <c r="FC56" s="69"/>
      <c r="FD56" s="69"/>
      <c r="FE56" s="69"/>
      <c r="FF56" s="70"/>
      <c r="FG56" s="70"/>
      <c r="FH56" s="70"/>
      <c r="FI56" s="70"/>
      <c r="FJ56" s="70"/>
      <c r="FK56" s="71"/>
      <c r="FL56" s="135">
        <f t="shared" si="25"/>
        <v>0</v>
      </c>
      <c r="FM56" s="36"/>
      <c r="FN56" s="32"/>
      <c r="FO56" s="66">
        <f t="shared" si="9"/>
        <v>45</v>
      </c>
      <c r="FP56" s="67" t="s">
        <v>137</v>
      </c>
      <c r="FQ56" s="110" t="str">
        <f t="shared" si="26"/>
        <v/>
      </c>
      <c r="FR56" s="69"/>
      <c r="FS56" s="69"/>
      <c r="FT56" s="69"/>
      <c r="FU56" s="69"/>
      <c r="FV56" s="69"/>
      <c r="FW56" s="69"/>
      <c r="FX56" s="69"/>
      <c r="FY56" s="69"/>
      <c r="FZ56" s="69"/>
      <c r="GA56" s="70"/>
      <c r="GB56" s="70"/>
      <c r="GC56" s="70"/>
      <c r="GD56" s="70"/>
      <c r="GE56" s="70"/>
      <c r="GF56" s="71"/>
      <c r="GG56" s="135">
        <f t="shared" si="27"/>
        <v>0</v>
      </c>
      <c r="GH56" s="36"/>
      <c r="GI56" s="32"/>
      <c r="GJ56" s="66">
        <f t="shared" si="10"/>
        <v>45</v>
      </c>
      <c r="GK56" s="67" t="s">
        <v>136</v>
      </c>
      <c r="GL56" s="110" t="str">
        <f t="shared" si="28"/>
        <v/>
      </c>
      <c r="GM56" s="69"/>
      <c r="GN56" s="69"/>
      <c r="GO56" s="69"/>
      <c r="GP56" s="69"/>
      <c r="GQ56" s="69"/>
      <c r="GR56" s="69"/>
      <c r="GS56" s="69"/>
      <c r="GT56" s="69"/>
      <c r="GU56" s="69"/>
      <c r="GV56" s="70"/>
      <c r="GW56" s="70"/>
      <c r="GX56" s="70"/>
      <c r="GY56" s="70"/>
      <c r="GZ56" s="70"/>
      <c r="HA56" s="71"/>
      <c r="HB56" s="135">
        <f t="shared" si="29"/>
        <v>0</v>
      </c>
      <c r="HC56" s="36"/>
      <c r="HE56" s="31" t="str">
        <f t="shared" si="30"/>
        <v>外部・内部</v>
      </c>
      <c r="HF56" s="31" t="str">
        <f t="shared" si="31"/>
        <v/>
      </c>
    </row>
    <row r="57" spans="2:214" ht="39.950000000000003" hidden="1" customHeight="1" x14ac:dyDescent="0.15">
      <c r="B57" s="32"/>
      <c r="C57" s="66">
        <f t="shared" si="1"/>
        <v>46</v>
      </c>
      <c r="D57" s="67" t="s">
        <v>135</v>
      </c>
      <c r="E57" s="68"/>
      <c r="F57" s="75"/>
      <c r="G57" s="76"/>
      <c r="H57" s="76"/>
      <c r="I57" s="76"/>
      <c r="J57" s="76"/>
      <c r="K57" s="76"/>
      <c r="L57" s="76"/>
      <c r="M57" s="76"/>
      <c r="N57" s="76"/>
      <c r="O57" s="77"/>
      <c r="P57" s="77"/>
      <c r="Q57" s="77"/>
      <c r="R57" s="77"/>
      <c r="S57" s="77"/>
      <c r="T57" s="78"/>
      <c r="U57" s="137">
        <f t="shared" si="0"/>
        <v>0</v>
      </c>
      <c r="V57" s="36"/>
      <c r="W57" s="32"/>
      <c r="X57" s="66">
        <f t="shared" si="2"/>
        <v>46</v>
      </c>
      <c r="Y57" s="73" t="s">
        <v>136</v>
      </c>
      <c r="Z57" s="110" t="str">
        <f t="shared" si="13"/>
        <v/>
      </c>
      <c r="AA57" s="75"/>
      <c r="AB57" s="76"/>
      <c r="AC57" s="76"/>
      <c r="AD57" s="76"/>
      <c r="AE57" s="76"/>
      <c r="AF57" s="76"/>
      <c r="AG57" s="76"/>
      <c r="AH57" s="76"/>
      <c r="AI57" s="76"/>
      <c r="AJ57" s="77"/>
      <c r="AK57" s="77"/>
      <c r="AL57" s="77"/>
      <c r="AM57" s="77"/>
      <c r="AN57" s="77"/>
      <c r="AO57" s="78"/>
      <c r="AP57" s="135">
        <f t="shared" si="14"/>
        <v>0</v>
      </c>
      <c r="AQ57" s="36"/>
      <c r="AR57" s="32"/>
      <c r="AS57" s="66">
        <f t="shared" si="3"/>
        <v>46</v>
      </c>
      <c r="AT57" s="67" t="s">
        <v>136</v>
      </c>
      <c r="AU57" s="110" t="str">
        <f t="shared" si="15"/>
        <v/>
      </c>
      <c r="AV57" s="75"/>
      <c r="AW57" s="76"/>
      <c r="AX57" s="76"/>
      <c r="AY57" s="76"/>
      <c r="AZ57" s="76"/>
      <c r="BA57" s="76"/>
      <c r="BB57" s="76"/>
      <c r="BC57" s="76"/>
      <c r="BD57" s="76"/>
      <c r="BE57" s="77"/>
      <c r="BF57" s="77"/>
      <c r="BG57" s="77"/>
      <c r="BH57" s="77"/>
      <c r="BI57" s="77"/>
      <c r="BJ57" s="78"/>
      <c r="BK57" s="135">
        <f t="shared" si="16"/>
        <v>0</v>
      </c>
      <c r="BL57" s="36"/>
      <c r="BM57" s="32"/>
      <c r="BN57" s="66">
        <f t="shared" si="4"/>
        <v>46</v>
      </c>
      <c r="BO57" s="67" t="s">
        <v>136</v>
      </c>
      <c r="BP57" s="110" t="str">
        <f t="shared" si="17"/>
        <v/>
      </c>
      <c r="BQ57" s="75"/>
      <c r="BR57" s="76"/>
      <c r="BS57" s="76"/>
      <c r="BT57" s="76"/>
      <c r="BU57" s="76"/>
      <c r="BV57" s="76"/>
      <c r="BW57" s="76"/>
      <c r="BX57" s="76"/>
      <c r="BY57" s="76"/>
      <c r="BZ57" s="77"/>
      <c r="CA57" s="77"/>
      <c r="CB57" s="77"/>
      <c r="CC57" s="77"/>
      <c r="CD57" s="77"/>
      <c r="CE57" s="78"/>
      <c r="CF57" s="135">
        <f t="shared" si="18"/>
        <v>0</v>
      </c>
      <c r="CG57" s="36"/>
      <c r="CH57" s="32"/>
      <c r="CI57" s="66">
        <f t="shared" si="5"/>
        <v>46</v>
      </c>
      <c r="CJ57" s="67" t="s">
        <v>136</v>
      </c>
      <c r="CK57" s="110" t="str">
        <f t="shared" si="19"/>
        <v/>
      </c>
      <c r="CL57" s="75"/>
      <c r="CM57" s="76"/>
      <c r="CN57" s="76"/>
      <c r="CO57" s="76"/>
      <c r="CP57" s="76"/>
      <c r="CQ57" s="76"/>
      <c r="CR57" s="76"/>
      <c r="CS57" s="76"/>
      <c r="CT57" s="76"/>
      <c r="CU57" s="77"/>
      <c r="CV57" s="77"/>
      <c r="CW57" s="77"/>
      <c r="CX57" s="77"/>
      <c r="CY57" s="77"/>
      <c r="CZ57" s="78"/>
      <c r="DA57" s="135">
        <f t="shared" si="20"/>
        <v>0</v>
      </c>
      <c r="DB57" s="36"/>
      <c r="DC57" s="32"/>
      <c r="DD57" s="66">
        <f t="shared" si="6"/>
        <v>46</v>
      </c>
      <c r="DE57" s="67" t="s">
        <v>136</v>
      </c>
      <c r="DF57" s="110" t="str">
        <f t="shared" si="21"/>
        <v/>
      </c>
      <c r="DG57" s="75"/>
      <c r="DH57" s="76"/>
      <c r="DI57" s="76"/>
      <c r="DJ57" s="76"/>
      <c r="DK57" s="76"/>
      <c r="DL57" s="76"/>
      <c r="DM57" s="76"/>
      <c r="DN57" s="76"/>
      <c r="DO57" s="76"/>
      <c r="DP57" s="77"/>
      <c r="DQ57" s="77"/>
      <c r="DR57" s="77"/>
      <c r="DS57" s="77"/>
      <c r="DT57" s="77"/>
      <c r="DU57" s="78"/>
      <c r="DV57" s="135">
        <f t="shared" si="22"/>
        <v>0</v>
      </c>
      <c r="DW57" s="36"/>
      <c r="DX57" s="32"/>
      <c r="DY57" s="66">
        <f t="shared" si="7"/>
        <v>46</v>
      </c>
      <c r="DZ57" s="67" t="s">
        <v>136</v>
      </c>
      <c r="EA57" s="110" t="str">
        <f t="shared" si="23"/>
        <v/>
      </c>
      <c r="EB57" s="75"/>
      <c r="EC57" s="76"/>
      <c r="ED57" s="76"/>
      <c r="EE57" s="76"/>
      <c r="EF57" s="76"/>
      <c r="EG57" s="76"/>
      <c r="EH57" s="76"/>
      <c r="EI57" s="76"/>
      <c r="EJ57" s="76"/>
      <c r="EK57" s="77"/>
      <c r="EL57" s="77"/>
      <c r="EM57" s="77"/>
      <c r="EN57" s="77"/>
      <c r="EO57" s="77"/>
      <c r="EP57" s="78"/>
      <c r="EQ57" s="135">
        <f>COUNTIF($EB57:EP57,"○")</f>
        <v>0</v>
      </c>
      <c r="ER57" s="36"/>
      <c r="ES57" s="32"/>
      <c r="ET57" s="66">
        <f t="shared" si="8"/>
        <v>46</v>
      </c>
      <c r="EU57" s="67" t="s">
        <v>136</v>
      </c>
      <c r="EV57" s="110"/>
      <c r="EW57" s="75"/>
      <c r="EX57" s="76"/>
      <c r="EY57" s="76"/>
      <c r="EZ57" s="76"/>
      <c r="FA57" s="76"/>
      <c r="FB57" s="76"/>
      <c r="FC57" s="76"/>
      <c r="FD57" s="76"/>
      <c r="FE57" s="76"/>
      <c r="FF57" s="77"/>
      <c r="FG57" s="77"/>
      <c r="FH57" s="77"/>
      <c r="FI57" s="77"/>
      <c r="FJ57" s="77"/>
      <c r="FK57" s="78"/>
      <c r="FL57" s="135">
        <f t="shared" si="25"/>
        <v>0</v>
      </c>
      <c r="FM57" s="36"/>
      <c r="FN57" s="32"/>
      <c r="FO57" s="66">
        <f t="shared" si="9"/>
        <v>46</v>
      </c>
      <c r="FP57" s="67" t="s">
        <v>137</v>
      </c>
      <c r="FQ57" s="110" t="str">
        <f t="shared" si="26"/>
        <v/>
      </c>
      <c r="FR57" s="75"/>
      <c r="FS57" s="76"/>
      <c r="FT57" s="76"/>
      <c r="FU57" s="76"/>
      <c r="FV57" s="76"/>
      <c r="FW57" s="76"/>
      <c r="FX57" s="76"/>
      <c r="FY57" s="76"/>
      <c r="FZ57" s="76"/>
      <c r="GA57" s="77"/>
      <c r="GB57" s="77"/>
      <c r="GC57" s="77"/>
      <c r="GD57" s="77"/>
      <c r="GE57" s="77"/>
      <c r="GF57" s="78"/>
      <c r="GG57" s="135">
        <f t="shared" si="27"/>
        <v>0</v>
      </c>
      <c r="GH57" s="36"/>
      <c r="GI57" s="32"/>
      <c r="GJ57" s="66">
        <f t="shared" si="10"/>
        <v>46</v>
      </c>
      <c r="GK57" s="67" t="s">
        <v>136</v>
      </c>
      <c r="GL57" s="110" t="str">
        <f t="shared" si="28"/>
        <v/>
      </c>
      <c r="GM57" s="75"/>
      <c r="GN57" s="76"/>
      <c r="GO57" s="76"/>
      <c r="GP57" s="76"/>
      <c r="GQ57" s="76"/>
      <c r="GR57" s="76"/>
      <c r="GS57" s="76"/>
      <c r="GT57" s="76"/>
      <c r="GU57" s="76"/>
      <c r="GV57" s="77"/>
      <c r="GW57" s="77"/>
      <c r="GX57" s="77"/>
      <c r="GY57" s="77"/>
      <c r="GZ57" s="77"/>
      <c r="HA57" s="78"/>
      <c r="HB57" s="135">
        <f t="shared" si="29"/>
        <v>0</v>
      </c>
      <c r="HC57" s="36"/>
      <c r="HE57" s="31" t="str">
        <f t="shared" si="30"/>
        <v>外部・内部</v>
      </c>
      <c r="HF57" s="31" t="str">
        <f t="shared" si="31"/>
        <v/>
      </c>
    </row>
    <row r="58" spans="2:214" ht="39.950000000000003" hidden="1" customHeight="1" x14ac:dyDescent="0.15">
      <c r="B58" s="32"/>
      <c r="C58" s="66">
        <f t="shared" si="1"/>
        <v>47</v>
      </c>
      <c r="D58" s="67" t="s">
        <v>135</v>
      </c>
      <c r="E58" s="68"/>
      <c r="F58" s="79"/>
      <c r="G58" s="69"/>
      <c r="H58" s="69"/>
      <c r="I58" s="69"/>
      <c r="J58" s="69"/>
      <c r="K58" s="69"/>
      <c r="L58" s="69"/>
      <c r="M58" s="69"/>
      <c r="N58" s="69"/>
      <c r="O58" s="70"/>
      <c r="P58" s="70"/>
      <c r="Q58" s="70"/>
      <c r="R58" s="70"/>
      <c r="S58" s="70"/>
      <c r="T58" s="71"/>
      <c r="U58" s="136">
        <f t="shared" si="0"/>
        <v>0</v>
      </c>
      <c r="V58" s="36"/>
      <c r="W58" s="32"/>
      <c r="X58" s="66">
        <f t="shared" si="2"/>
        <v>47</v>
      </c>
      <c r="Y58" s="73" t="s">
        <v>136</v>
      </c>
      <c r="Z58" s="110" t="str">
        <f t="shared" si="13"/>
        <v/>
      </c>
      <c r="AA58" s="7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1"/>
      <c r="AP58" s="135">
        <f t="shared" si="14"/>
        <v>0</v>
      </c>
      <c r="AQ58" s="36"/>
      <c r="AR58" s="32"/>
      <c r="AS58" s="66">
        <f t="shared" si="3"/>
        <v>47</v>
      </c>
      <c r="AT58" s="67" t="s">
        <v>136</v>
      </c>
      <c r="AU58" s="110" t="str">
        <f t="shared" si="15"/>
        <v/>
      </c>
      <c r="AV58" s="79"/>
      <c r="AW58" s="69"/>
      <c r="AX58" s="69"/>
      <c r="AY58" s="69"/>
      <c r="AZ58" s="69"/>
      <c r="BA58" s="69"/>
      <c r="BB58" s="69"/>
      <c r="BC58" s="69"/>
      <c r="BD58" s="69"/>
      <c r="BE58" s="70"/>
      <c r="BF58" s="70"/>
      <c r="BG58" s="70"/>
      <c r="BH58" s="70"/>
      <c r="BI58" s="70"/>
      <c r="BJ58" s="71"/>
      <c r="BK58" s="135">
        <f t="shared" si="16"/>
        <v>0</v>
      </c>
      <c r="BL58" s="36"/>
      <c r="BM58" s="32"/>
      <c r="BN58" s="66">
        <f t="shared" si="4"/>
        <v>47</v>
      </c>
      <c r="BO58" s="67" t="s">
        <v>136</v>
      </c>
      <c r="BP58" s="110" t="str">
        <f t="shared" si="17"/>
        <v/>
      </c>
      <c r="BQ58" s="7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1"/>
      <c r="CF58" s="135">
        <f t="shared" si="18"/>
        <v>0</v>
      </c>
      <c r="CG58" s="36"/>
      <c r="CH58" s="32"/>
      <c r="CI58" s="66">
        <f t="shared" si="5"/>
        <v>47</v>
      </c>
      <c r="CJ58" s="67" t="s">
        <v>136</v>
      </c>
      <c r="CK58" s="110" t="str">
        <f t="shared" si="19"/>
        <v/>
      </c>
      <c r="CL58" s="79"/>
      <c r="CM58" s="69"/>
      <c r="CN58" s="69"/>
      <c r="CO58" s="69"/>
      <c r="CP58" s="69"/>
      <c r="CQ58" s="69"/>
      <c r="CR58" s="69"/>
      <c r="CS58" s="69"/>
      <c r="CT58" s="69"/>
      <c r="CU58" s="70"/>
      <c r="CV58" s="70"/>
      <c r="CW58" s="70"/>
      <c r="CX58" s="70"/>
      <c r="CY58" s="70"/>
      <c r="CZ58" s="71"/>
      <c r="DA58" s="135">
        <f t="shared" si="20"/>
        <v>0</v>
      </c>
      <c r="DB58" s="36"/>
      <c r="DC58" s="32"/>
      <c r="DD58" s="66">
        <f t="shared" si="6"/>
        <v>47</v>
      </c>
      <c r="DE58" s="67" t="s">
        <v>136</v>
      </c>
      <c r="DF58" s="110" t="str">
        <f t="shared" si="21"/>
        <v/>
      </c>
      <c r="DG58" s="79"/>
      <c r="DH58" s="69"/>
      <c r="DI58" s="69"/>
      <c r="DJ58" s="69"/>
      <c r="DK58" s="69"/>
      <c r="DL58" s="69"/>
      <c r="DM58" s="69"/>
      <c r="DN58" s="69"/>
      <c r="DO58" s="69"/>
      <c r="DP58" s="70"/>
      <c r="DQ58" s="70"/>
      <c r="DR58" s="70"/>
      <c r="DS58" s="70"/>
      <c r="DT58" s="70"/>
      <c r="DU58" s="71"/>
      <c r="DV58" s="135">
        <f t="shared" si="22"/>
        <v>0</v>
      </c>
      <c r="DW58" s="36"/>
      <c r="DX58" s="32"/>
      <c r="DY58" s="66">
        <f t="shared" si="7"/>
        <v>47</v>
      </c>
      <c r="DZ58" s="67" t="s">
        <v>136</v>
      </c>
      <c r="EA58" s="110" t="str">
        <f t="shared" si="23"/>
        <v/>
      </c>
      <c r="EB58" s="79"/>
      <c r="EC58" s="69"/>
      <c r="ED58" s="69"/>
      <c r="EE58" s="69"/>
      <c r="EF58" s="69"/>
      <c r="EG58" s="69"/>
      <c r="EH58" s="69"/>
      <c r="EI58" s="69"/>
      <c r="EJ58" s="69"/>
      <c r="EK58" s="70"/>
      <c r="EL58" s="70"/>
      <c r="EM58" s="70"/>
      <c r="EN58" s="70"/>
      <c r="EO58" s="70"/>
      <c r="EP58" s="71"/>
      <c r="EQ58" s="135">
        <f>COUNTIF($EB58:EP58,"○")</f>
        <v>0</v>
      </c>
      <c r="ER58" s="36"/>
      <c r="ES58" s="32"/>
      <c r="ET58" s="66">
        <f t="shared" si="8"/>
        <v>47</v>
      </c>
      <c r="EU58" s="67" t="s">
        <v>136</v>
      </c>
      <c r="EV58" s="110"/>
      <c r="EW58" s="79"/>
      <c r="EX58" s="69"/>
      <c r="EY58" s="69"/>
      <c r="EZ58" s="69"/>
      <c r="FA58" s="69"/>
      <c r="FB58" s="69"/>
      <c r="FC58" s="69"/>
      <c r="FD58" s="69"/>
      <c r="FE58" s="69"/>
      <c r="FF58" s="70"/>
      <c r="FG58" s="70"/>
      <c r="FH58" s="70"/>
      <c r="FI58" s="70"/>
      <c r="FJ58" s="70"/>
      <c r="FK58" s="71"/>
      <c r="FL58" s="135">
        <f t="shared" si="25"/>
        <v>0</v>
      </c>
      <c r="FM58" s="36"/>
      <c r="FN58" s="32"/>
      <c r="FO58" s="66">
        <f t="shared" si="9"/>
        <v>47</v>
      </c>
      <c r="FP58" s="67" t="s">
        <v>137</v>
      </c>
      <c r="FQ58" s="110" t="str">
        <f t="shared" si="26"/>
        <v/>
      </c>
      <c r="FR58" s="79"/>
      <c r="FS58" s="69"/>
      <c r="FT58" s="69"/>
      <c r="FU58" s="69"/>
      <c r="FV58" s="69"/>
      <c r="FW58" s="69"/>
      <c r="FX58" s="69"/>
      <c r="FY58" s="69"/>
      <c r="FZ58" s="69"/>
      <c r="GA58" s="70"/>
      <c r="GB58" s="70"/>
      <c r="GC58" s="70"/>
      <c r="GD58" s="70"/>
      <c r="GE58" s="70"/>
      <c r="GF58" s="71"/>
      <c r="GG58" s="135">
        <f t="shared" si="27"/>
        <v>0</v>
      </c>
      <c r="GH58" s="36"/>
      <c r="GI58" s="32"/>
      <c r="GJ58" s="66">
        <f t="shared" si="10"/>
        <v>47</v>
      </c>
      <c r="GK58" s="67" t="s">
        <v>136</v>
      </c>
      <c r="GL58" s="110" t="str">
        <f t="shared" si="28"/>
        <v/>
      </c>
      <c r="GM58" s="79"/>
      <c r="GN58" s="69"/>
      <c r="GO58" s="69"/>
      <c r="GP58" s="69"/>
      <c r="GQ58" s="69"/>
      <c r="GR58" s="69"/>
      <c r="GS58" s="69"/>
      <c r="GT58" s="69"/>
      <c r="GU58" s="69"/>
      <c r="GV58" s="70"/>
      <c r="GW58" s="70"/>
      <c r="GX58" s="70"/>
      <c r="GY58" s="70"/>
      <c r="GZ58" s="70"/>
      <c r="HA58" s="71"/>
      <c r="HB58" s="135">
        <f t="shared" si="29"/>
        <v>0</v>
      </c>
      <c r="HC58" s="36"/>
      <c r="HE58" s="31" t="str">
        <f t="shared" si="30"/>
        <v>外部・内部</v>
      </c>
      <c r="HF58" s="31" t="str">
        <f t="shared" si="31"/>
        <v/>
      </c>
    </row>
    <row r="59" spans="2:214" ht="39.950000000000003" hidden="1" customHeight="1" x14ac:dyDescent="0.15">
      <c r="B59" s="32"/>
      <c r="C59" s="66">
        <f t="shared" si="1"/>
        <v>48</v>
      </c>
      <c r="D59" s="67" t="s">
        <v>135</v>
      </c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0"/>
      <c r="Q59" s="70"/>
      <c r="R59" s="70"/>
      <c r="S59" s="70"/>
      <c r="T59" s="71"/>
      <c r="U59" s="136">
        <f t="shared" si="0"/>
        <v>0</v>
      </c>
      <c r="V59" s="36"/>
      <c r="W59" s="32"/>
      <c r="X59" s="66">
        <f t="shared" si="2"/>
        <v>48</v>
      </c>
      <c r="Y59" s="73" t="s">
        <v>136</v>
      </c>
      <c r="Z59" s="110" t="str">
        <f t="shared" si="13"/>
        <v/>
      </c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1"/>
      <c r="AP59" s="135">
        <f t="shared" si="14"/>
        <v>0</v>
      </c>
      <c r="AQ59" s="36"/>
      <c r="AR59" s="32"/>
      <c r="AS59" s="66">
        <f t="shared" si="3"/>
        <v>48</v>
      </c>
      <c r="AT59" s="67" t="s">
        <v>136</v>
      </c>
      <c r="AU59" s="110" t="str">
        <f t="shared" si="15"/>
        <v/>
      </c>
      <c r="AV59" s="69"/>
      <c r="AW59" s="69"/>
      <c r="AX59" s="69"/>
      <c r="AY59" s="69"/>
      <c r="AZ59" s="69"/>
      <c r="BA59" s="69"/>
      <c r="BB59" s="69"/>
      <c r="BC59" s="69"/>
      <c r="BD59" s="69"/>
      <c r="BE59" s="70"/>
      <c r="BF59" s="70"/>
      <c r="BG59" s="70"/>
      <c r="BH59" s="70"/>
      <c r="BI59" s="70"/>
      <c r="BJ59" s="71"/>
      <c r="BK59" s="135">
        <f t="shared" si="16"/>
        <v>0</v>
      </c>
      <c r="BL59" s="36"/>
      <c r="BM59" s="32"/>
      <c r="BN59" s="66">
        <f t="shared" si="4"/>
        <v>48</v>
      </c>
      <c r="BO59" s="67" t="s">
        <v>136</v>
      </c>
      <c r="BP59" s="110" t="str">
        <f t="shared" si="17"/>
        <v/>
      </c>
      <c r="BQ59" s="69"/>
      <c r="BR59" s="69"/>
      <c r="BS59" s="69"/>
      <c r="BT59" s="69"/>
      <c r="BU59" s="69"/>
      <c r="BV59" s="69"/>
      <c r="BW59" s="69"/>
      <c r="BX59" s="69"/>
      <c r="BY59" s="69"/>
      <c r="BZ59" s="70"/>
      <c r="CA59" s="70"/>
      <c r="CB59" s="70"/>
      <c r="CC59" s="70"/>
      <c r="CD59" s="70"/>
      <c r="CE59" s="71"/>
      <c r="CF59" s="135">
        <f t="shared" si="18"/>
        <v>0</v>
      </c>
      <c r="CG59" s="36"/>
      <c r="CH59" s="32"/>
      <c r="CI59" s="66">
        <f t="shared" si="5"/>
        <v>48</v>
      </c>
      <c r="CJ59" s="67" t="s">
        <v>136</v>
      </c>
      <c r="CK59" s="110" t="str">
        <f t="shared" si="19"/>
        <v/>
      </c>
      <c r="CL59" s="69"/>
      <c r="CM59" s="69"/>
      <c r="CN59" s="69"/>
      <c r="CO59" s="69"/>
      <c r="CP59" s="69"/>
      <c r="CQ59" s="69"/>
      <c r="CR59" s="69"/>
      <c r="CS59" s="69"/>
      <c r="CT59" s="69"/>
      <c r="CU59" s="70"/>
      <c r="CV59" s="70"/>
      <c r="CW59" s="70"/>
      <c r="CX59" s="70"/>
      <c r="CY59" s="70"/>
      <c r="CZ59" s="71"/>
      <c r="DA59" s="135">
        <f t="shared" si="20"/>
        <v>0</v>
      </c>
      <c r="DB59" s="36"/>
      <c r="DC59" s="32"/>
      <c r="DD59" s="66">
        <f t="shared" si="6"/>
        <v>48</v>
      </c>
      <c r="DE59" s="67" t="s">
        <v>136</v>
      </c>
      <c r="DF59" s="110" t="str">
        <f t="shared" si="21"/>
        <v/>
      </c>
      <c r="DG59" s="69"/>
      <c r="DH59" s="69"/>
      <c r="DI59" s="69"/>
      <c r="DJ59" s="69"/>
      <c r="DK59" s="69"/>
      <c r="DL59" s="69"/>
      <c r="DM59" s="69"/>
      <c r="DN59" s="69"/>
      <c r="DO59" s="69"/>
      <c r="DP59" s="70"/>
      <c r="DQ59" s="70"/>
      <c r="DR59" s="70"/>
      <c r="DS59" s="70"/>
      <c r="DT59" s="70"/>
      <c r="DU59" s="71"/>
      <c r="DV59" s="135">
        <f t="shared" si="22"/>
        <v>0</v>
      </c>
      <c r="DW59" s="36"/>
      <c r="DX59" s="32"/>
      <c r="DY59" s="66">
        <f t="shared" si="7"/>
        <v>48</v>
      </c>
      <c r="DZ59" s="67" t="s">
        <v>136</v>
      </c>
      <c r="EA59" s="110" t="str">
        <f t="shared" si="23"/>
        <v/>
      </c>
      <c r="EB59" s="69"/>
      <c r="EC59" s="69"/>
      <c r="ED59" s="69"/>
      <c r="EE59" s="69"/>
      <c r="EF59" s="69"/>
      <c r="EG59" s="69"/>
      <c r="EH59" s="69"/>
      <c r="EI59" s="69"/>
      <c r="EJ59" s="69"/>
      <c r="EK59" s="70"/>
      <c r="EL59" s="70"/>
      <c r="EM59" s="70"/>
      <c r="EN59" s="70"/>
      <c r="EO59" s="70"/>
      <c r="EP59" s="71"/>
      <c r="EQ59" s="135">
        <f>COUNTIF($EB59:EP59,"○")</f>
        <v>0</v>
      </c>
      <c r="ER59" s="36"/>
      <c r="ES59" s="32"/>
      <c r="ET59" s="66">
        <f t="shared" si="8"/>
        <v>48</v>
      </c>
      <c r="EU59" s="67" t="s">
        <v>136</v>
      </c>
      <c r="EV59" s="110"/>
      <c r="EW59" s="69"/>
      <c r="EX59" s="69"/>
      <c r="EY59" s="69"/>
      <c r="EZ59" s="69"/>
      <c r="FA59" s="69"/>
      <c r="FB59" s="69"/>
      <c r="FC59" s="69"/>
      <c r="FD59" s="69"/>
      <c r="FE59" s="69"/>
      <c r="FF59" s="70"/>
      <c r="FG59" s="70"/>
      <c r="FH59" s="70"/>
      <c r="FI59" s="70"/>
      <c r="FJ59" s="70"/>
      <c r="FK59" s="71"/>
      <c r="FL59" s="135">
        <f t="shared" si="25"/>
        <v>0</v>
      </c>
      <c r="FM59" s="36"/>
      <c r="FN59" s="32"/>
      <c r="FO59" s="66">
        <f t="shared" si="9"/>
        <v>48</v>
      </c>
      <c r="FP59" s="67" t="s">
        <v>137</v>
      </c>
      <c r="FQ59" s="110" t="str">
        <f t="shared" si="26"/>
        <v/>
      </c>
      <c r="FR59" s="69"/>
      <c r="FS59" s="69"/>
      <c r="FT59" s="69"/>
      <c r="FU59" s="69"/>
      <c r="FV59" s="69"/>
      <c r="FW59" s="69"/>
      <c r="FX59" s="69"/>
      <c r="FY59" s="69"/>
      <c r="FZ59" s="69"/>
      <c r="GA59" s="70"/>
      <c r="GB59" s="70"/>
      <c r="GC59" s="70"/>
      <c r="GD59" s="70"/>
      <c r="GE59" s="70"/>
      <c r="GF59" s="71"/>
      <c r="GG59" s="135">
        <f t="shared" si="27"/>
        <v>0</v>
      </c>
      <c r="GH59" s="36"/>
      <c r="GI59" s="32"/>
      <c r="GJ59" s="66">
        <f t="shared" si="10"/>
        <v>48</v>
      </c>
      <c r="GK59" s="67" t="s">
        <v>136</v>
      </c>
      <c r="GL59" s="110" t="str">
        <f t="shared" si="28"/>
        <v/>
      </c>
      <c r="GM59" s="69"/>
      <c r="GN59" s="69"/>
      <c r="GO59" s="69"/>
      <c r="GP59" s="69"/>
      <c r="GQ59" s="69"/>
      <c r="GR59" s="69"/>
      <c r="GS59" s="69"/>
      <c r="GT59" s="69"/>
      <c r="GU59" s="69"/>
      <c r="GV59" s="70"/>
      <c r="GW59" s="70"/>
      <c r="GX59" s="70"/>
      <c r="GY59" s="70"/>
      <c r="GZ59" s="70"/>
      <c r="HA59" s="71"/>
      <c r="HB59" s="135">
        <f t="shared" si="29"/>
        <v>0</v>
      </c>
      <c r="HC59" s="36"/>
      <c r="HE59" s="31" t="str">
        <f t="shared" si="30"/>
        <v>外部・内部</v>
      </c>
      <c r="HF59" s="31" t="str">
        <f t="shared" si="31"/>
        <v/>
      </c>
    </row>
    <row r="60" spans="2:214" ht="39.950000000000003" hidden="1" customHeight="1" x14ac:dyDescent="0.15">
      <c r="B60" s="32"/>
      <c r="C60" s="66">
        <f t="shared" si="1"/>
        <v>49</v>
      </c>
      <c r="D60" s="67" t="s">
        <v>135</v>
      </c>
      <c r="E60" s="68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0"/>
      <c r="Q60" s="70"/>
      <c r="R60" s="70"/>
      <c r="S60" s="70"/>
      <c r="T60" s="71"/>
      <c r="U60" s="136">
        <f t="shared" si="0"/>
        <v>0</v>
      </c>
      <c r="V60" s="36"/>
      <c r="W60" s="32"/>
      <c r="X60" s="66">
        <f t="shared" si="2"/>
        <v>49</v>
      </c>
      <c r="Y60" s="73" t="s">
        <v>136</v>
      </c>
      <c r="Z60" s="110" t="str">
        <f t="shared" si="13"/>
        <v/>
      </c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1"/>
      <c r="AP60" s="135">
        <f t="shared" si="14"/>
        <v>0</v>
      </c>
      <c r="AQ60" s="36"/>
      <c r="AR60" s="32"/>
      <c r="AS60" s="66">
        <f t="shared" si="3"/>
        <v>49</v>
      </c>
      <c r="AT60" s="67" t="s">
        <v>136</v>
      </c>
      <c r="AU60" s="110" t="str">
        <f t="shared" si="15"/>
        <v/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0"/>
      <c r="BG60" s="70"/>
      <c r="BH60" s="70"/>
      <c r="BI60" s="70"/>
      <c r="BJ60" s="71"/>
      <c r="BK60" s="135">
        <f t="shared" si="16"/>
        <v>0</v>
      </c>
      <c r="BL60" s="36"/>
      <c r="BM60" s="32"/>
      <c r="BN60" s="66">
        <f t="shared" si="4"/>
        <v>49</v>
      </c>
      <c r="BO60" s="67" t="s">
        <v>136</v>
      </c>
      <c r="BP60" s="110" t="str">
        <f t="shared" si="17"/>
        <v/>
      </c>
      <c r="BQ60" s="69"/>
      <c r="BR60" s="69"/>
      <c r="BS60" s="69"/>
      <c r="BT60" s="69"/>
      <c r="BU60" s="69"/>
      <c r="BV60" s="69"/>
      <c r="BW60" s="69"/>
      <c r="BX60" s="69"/>
      <c r="BY60" s="69"/>
      <c r="BZ60" s="70"/>
      <c r="CA60" s="70"/>
      <c r="CB60" s="70"/>
      <c r="CC60" s="70"/>
      <c r="CD60" s="70"/>
      <c r="CE60" s="71"/>
      <c r="CF60" s="135">
        <f t="shared" si="18"/>
        <v>0</v>
      </c>
      <c r="CG60" s="36"/>
      <c r="CH60" s="32"/>
      <c r="CI60" s="66">
        <f t="shared" si="5"/>
        <v>49</v>
      </c>
      <c r="CJ60" s="67" t="s">
        <v>136</v>
      </c>
      <c r="CK60" s="110" t="str">
        <f t="shared" si="19"/>
        <v/>
      </c>
      <c r="CL60" s="69"/>
      <c r="CM60" s="69"/>
      <c r="CN60" s="69"/>
      <c r="CO60" s="69"/>
      <c r="CP60" s="69"/>
      <c r="CQ60" s="69"/>
      <c r="CR60" s="69"/>
      <c r="CS60" s="69"/>
      <c r="CT60" s="69"/>
      <c r="CU60" s="70"/>
      <c r="CV60" s="70"/>
      <c r="CW60" s="70"/>
      <c r="CX60" s="70"/>
      <c r="CY60" s="70"/>
      <c r="CZ60" s="71"/>
      <c r="DA60" s="135">
        <f t="shared" si="20"/>
        <v>0</v>
      </c>
      <c r="DB60" s="36"/>
      <c r="DC60" s="32"/>
      <c r="DD60" s="66">
        <f t="shared" si="6"/>
        <v>49</v>
      </c>
      <c r="DE60" s="67" t="s">
        <v>136</v>
      </c>
      <c r="DF60" s="110" t="str">
        <f t="shared" si="21"/>
        <v/>
      </c>
      <c r="DG60" s="69"/>
      <c r="DH60" s="69"/>
      <c r="DI60" s="69"/>
      <c r="DJ60" s="69"/>
      <c r="DK60" s="69"/>
      <c r="DL60" s="69"/>
      <c r="DM60" s="69"/>
      <c r="DN60" s="69"/>
      <c r="DO60" s="69"/>
      <c r="DP60" s="70"/>
      <c r="DQ60" s="70"/>
      <c r="DR60" s="70"/>
      <c r="DS60" s="70"/>
      <c r="DT60" s="70"/>
      <c r="DU60" s="71"/>
      <c r="DV60" s="135">
        <f t="shared" si="22"/>
        <v>0</v>
      </c>
      <c r="DW60" s="36"/>
      <c r="DX60" s="32"/>
      <c r="DY60" s="66">
        <f t="shared" si="7"/>
        <v>49</v>
      </c>
      <c r="DZ60" s="67" t="s">
        <v>136</v>
      </c>
      <c r="EA60" s="110" t="str">
        <f t="shared" si="23"/>
        <v/>
      </c>
      <c r="EB60" s="69"/>
      <c r="EC60" s="69"/>
      <c r="ED60" s="69"/>
      <c r="EE60" s="69"/>
      <c r="EF60" s="69"/>
      <c r="EG60" s="69"/>
      <c r="EH60" s="69"/>
      <c r="EI60" s="69"/>
      <c r="EJ60" s="69"/>
      <c r="EK60" s="70"/>
      <c r="EL60" s="70"/>
      <c r="EM60" s="70"/>
      <c r="EN60" s="70"/>
      <c r="EO60" s="70"/>
      <c r="EP60" s="71"/>
      <c r="EQ60" s="135">
        <f>COUNTIF($EB60:EP60,"○")</f>
        <v>0</v>
      </c>
      <c r="ER60" s="36"/>
      <c r="ES60" s="32"/>
      <c r="ET60" s="66">
        <f t="shared" si="8"/>
        <v>49</v>
      </c>
      <c r="EU60" s="67" t="s">
        <v>136</v>
      </c>
      <c r="EV60" s="110"/>
      <c r="EW60" s="69"/>
      <c r="EX60" s="69"/>
      <c r="EY60" s="69"/>
      <c r="EZ60" s="69"/>
      <c r="FA60" s="69"/>
      <c r="FB60" s="69"/>
      <c r="FC60" s="69"/>
      <c r="FD60" s="69"/>
      <c r="FE60" s="69"/>
      <c r="FF60" s="70"/>
      <c r="FG60" s="70"/>
      <c r="FH60" s="70"/>
      <c r="FI60" s="70"/>
      <c r="FJ60" s="70"/>
      <c r="FK60" s="71"/>
      <c r="FL60" s="135">
        <f t="shared" si="25"/>
        <v>0</v>
      </c>
      <c r="FM60" s="36"/>
      <c r="FN60" s="32"/>
      <c r="FO60" s="66">
        <f t="shared" si="9"/>
        <v>49</v>
      </c>
      <c r="FP60" s="67" t="s">
        <v>137</v>
      </c>
      <c r="FQ60" s="110" t="str">
        <f t="shared" si="26"/>
        <v/>
      </c>
      <c r="FR60" s="69"/>
      <c r="FS60" s="69"/>
      <c r="FT60" s="69"/>
      <c r="FU60" s="69"/>
      <c r="FV60" s="69"/>
      <c r="FW60" s="69"/>
      <c r="FX60" s="69"/>
      <c r="FY60" s="69"/>
      <c r="FZ60" s="69"/>
      <c r="GA60" s="70"/>
      <c r="GB60" s="70"/>
      <c r="GC60" s="70"/>
      <c r="GD60" s="70"/>
      <c r="GE60" s="70"/>
      <c r="GF60" s="71"/>
      <c r="GG60" s="135">
        <f t="shared" si="27"/>
        <v>0</v>
      </c>
      <c r="GH60" s="36"/>
      <c r="GI60" s="32"/>
      <c r="GJ60" s="66">
        <f t="shared" si="10"/>
        <v>49</v>
      </c>
      <c r="GK60" s="67" t="s">
        <v>136</v>
      </c>
      <c r="GL60" s="110" t="str">
        <f t="shared" si="28"/>
        <v/>
      </c>
      <c r="GM60" s="69"/>
      <c r="GN60" s="69"/>
      <c r="GO60" s="69"/>
      <c r="GP60" s="69"/>
      <c r="GQ60" s="69"/>
      <c r="GR60" s="69"/>
      <c r="GS60" s="69"/>
      <c r="GT60" s="69"/>
      <c r="GU60" s="69"/>
      <c r="GV60" s="70"/>
      <c r="GW60" s="70"/>
      <c r="GX60" s="70"/>
      <c r="GY60" s="70"/>
      <c r="GZ60" s="70"/>
      <c r="HA60" s="71"/>
      <c r="HB60" s="135">
        <f t="shared" si="29"/>
        <v>0</v>
      </c>
      <c r="HC60" s="36"/>
      <c r="HE60" s="31" t="str">
        <f t="shared" si="30"/>
        <v>外部・内部</v>
      </c>
      <c r="HF60" s="31" t="str">
        <f t="shared" si="31"/>
        <v/>
      </c>
    </row>
    <row r="61" spans="2:214" ht="39.950000000000003" hidden="1" customHeight="1" thickBot="1" x14ac:dyDescent="0.2">
      <c r="B61" s="32"/>
      <c r="C61" s="66">
        <f t="shared" si="1"/>
        <v>50</v>
      </c>
      <c r="D61" s="67" t="s">
        <v>135</v>
      </c>
      <c r="E61" s="68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0"/>
      <c r="Q61" s="70"/>
      <c r="R61" s="70"/>
      <c r="S61" s="70"/>
      <c r="T61" s="71"/>
      <c r="U61" s="136">
        <f t="shared" si="0"/>
        <v>0</v>
      </c>
      <c r="V61" s="36"/>
      <c r="W61" s="32"/>
      <c r="X61" s="66">
        <f t="shared" si="2"/>
        <v>50</v>
      </c>
      <c r="Y61" s="73" t="s">
        <v>136</v>
      </c>
      <c r="Z61" s="110" t="str">
        <f t="shared" si="13"/>
        <v/>
      </c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1"/>
      <c r="AP61" s="135">
        <f t="shared" si="14"/>
        <v>0</v>
      </c>
      <c r="AQ61" s="36"/>
      <c r="AR61" s="32"/>
      <c r="AS61" s="66">
        <f t="shared" si="3"/>
        <v>50</v>
      </c>
      <c r="AT61" s="67" t="s">
        <v>136</v>
      </c>
      <c r="AU61" s="110" t="str">
        <f t="shared" si="15"/>
        <v/>
      </c>
      <c r="AV61" s="69"/>
      <c r="AW61" s="69"/>
      <c r="AX61" s="69"/>
      <c r="AY61" s="69"/>
      <c r="AZ61" s="69"/>
      <c r="BA61" s="69"/>
      <c r="BB61" s="69"/>
      <c r="BC61" s="69"/>
      <c r="BD61" s="69"/>
      <c r="BE61" s="70"/>
      <c r="BF61" s="70"/>
      <c r="BG61" s="70"/>
      <c r="BH61" s="70"/>
      <c r="BI61" s="70"/>
      <c r="BJ61" s="71"/>
      <c r="BK61" s="135">
        <f t="shared" si="16"/>
        <v>0</v>
      </c>
      <c r="BL61" s="36"/>
      <c r="BM61" s="32"/>
      <c r="BN61" s="66">
        <f t="shared" si="4"/>
        <v>50</v>
      </c>
      <c r="BO61" s="67" t="s">
        <v>136</v>
      </c>
      <c r="BP61" s="110" t="str">
        <f t="shared" si="17"/>
        <v/>
      </c>
      <c r="BQ61" s="69"/>
      <c r="BR61" s="69"/>
      <c r="BS61" s="69"/>
      <c r="BT61" s="69"/>
      <c r="BU61" s="69"/>
      <c r="BV61" s="69"/>
      <c r="BW61" s="69"/>
      <c r="BX61" s="69"/>
      <c r="BY61" s="69"/>
      <c r="BZ61" s="70"/>
      <c r="CA61" s="70"/>
      <c r="CB61" s="70"/>
      <c r="CC61" s="70"/>
      <c r="CD61" s="70"/>
      <c r="CE61" s="71"/>
      <c r="CF61" s="135">
        <f t="shared" si="18"/>
        <v>0</v>
      </c>
      <c r="CG61" s="36"/>
      <c r="CH61" s="32"/>
      <c r="CI61" s="66">
        <f t="shared" si="5"/>
        <v>50</v>
      </c>
      <c r="CJ61" s="67" t="s">
        <v>136</v>
      </c>
      <c r="CK61" s="110" t="str">
        <f t="shared" si="19"/>
        <v/>
      </c>
      <c r="CL61" s="69"/>
      <c r="CM61" s="69"/>
      <c r="CN61" s="69"/>
      <c r="CO61" s="69"/>
      <c r="CP61" s="69"/>
      <c r="CQ61" s="69"/>
      <c r="CR61" s="69"/>
      <c r="CS61" s="69"/>
      <c r="CT61" s="69"/>
      <c r="CU61" s="70"/>
      <c r="CV61" s="70"/>
      <c r="CW61" s="70"/>
      <c r="CX61" s="70"/>
      <c r="CY61" s="70"/>
      <c r="CZ61" s="71"/>
      <c r="DA61" s="135">
        <f t="shared" si="20"/>
        <v>0</v>
      </c>
      <c r="DB61" s="36"/>
      <c r="DC61" s="32"/>
      <c r="DD61" s="66">
        <f t="shared" si="6"/>
        <v>50</v>
      </c>
      <c r="DE61" s="67" t="s">
        <v>136</v>
      </c>
      <c r="DF61" s="110" t="str">
        <f t="shared" si="21"/>
        <v/>
      </c>
      <c r="DG61" s="69"/>
      <c r="DH61" s="69"/>
      <c r="DI61" s="69"/>
      <c r="DJ61" s="69"/>
      <c r="DK61" s="69"/>
      <c r="DL61" s="69"/>
      <c r="DM61" s="69"/>
      <c r="DN61" s="69"/>
      <c r="DO61" s="69"/>
      <c r="DP61" s="70"/>
      <c r="DQ61" s="70"/>
      <c r="DR61" s="70"/>
      <c r="DS61" s="70"/>
      <c r="DT61" s="70"/>
      <c r="DU61" s="71"/>
      <c r="DV61" s="135">
        <f t="shared" si="22"/>
        <v>0</v>
      </c>
      <c r="DW61" s="36"/>
      <c r="DX61" s="32"/>
      <c r="DY61" s="66">
        <f t="shared" si="7"/>
        <v>50</v>
      </c>
      <c r="DZ61" s="67" t="s">
        <v>136</v>
      </c>
      <c r="EA61" s="110" t="str">
        <f t="shared" si="23"/>
        <v/>
      </c>
      <c r="EB61" s="69"/>
      <c r="EC61" s="69"/>
      <c r="ED61" s="69"/>
      <c r="EE61" s="69"/>
      <c r="EF61" s="69"/>
      <c r="EG61" s="69"/>
      <c r="EH61" s="69"/>
      <c r="EI61" s="69"/>
      <c r="EJ61" s="69"/>
      <c r="EK61" s="70"/>
      <c r="EL61" s="70"/>
      <c r="EM61" s="70"/>
      <c r="EN61" s="70"/>
      <c r="EO61" s="70"/>
      <c r="EP61" s="71"/>
      <c r="EQ61" s="135">
        <f>COUNTIF($EB61:EP61,"○")</f>
        <v>0</v>
      </c>
      <c r="ER61" s="36"/>
      <c r="ES61" s="32"/>
      <c r="ET61" s="66">
        <f t="shared" si="8"/>
        <v>50</v>
      </c>
      <c r="EU61" s="67" t="s">
        <v>136</v>
      </c>
      <c r="EV61" s="110"/>
      <c r="EW61" s="69"/>
      <c r="EX61" s="69"/>
      <c r="EY61" s="69"/>
      <c r="EZ61" s="69"/>
      <c r="FA61" s="69"/>
      <c r="FB61" s="69"/>
      <c r="FC61" s="69"/>
      <c r="FD61" s="69"/>
      <c r="FE61" s="69"/>
      <c r="FF61" s="70"/>
      <c r="FG61" s="70"/>
      <c r="FH61" s="70"/>
      <c r="FI61" s="70"/>
      <c r="FJ61" s="70"/>
      <c r="FK61" s="71"/>
      <c r="FL61" s="135">
        <f t="shared" si="25"/>
        <v>0</v>
      </c>
      <c r="FM61" s="36"/>
      <c r="FN61" s="32"/>
      <c r="FO61" s="66">
        <f t="shared" si="9"/>
        <v>50</v>
      </c>
      <c r="FP61" s="67" t="s">
        <v>137</v>
      </c>
      <c r="FQ61" s="110" t="str">
        <f t="shared" si="26"/>
        <v/>
      </c>
      <c r="FR61" s="69"/>
      <c r="FS61" s="69"/>
      <c r="FT61" s="69"/>
      <c r="FU61" s="69"/>
      <c r="FV61" s="69"/>
      <c r="FW61" s="69"/>
      <c r="FX61" s="69"/>
      <c r="FY61" s="69"/>
      <c r="FZ61" s="69"/>
      <c r="GA61" s="70"/>
      <c r="GB61" s="70"/>
      <c r="GC61" s="70"/>
      <c r="GD61" s="70"/>
      <c r="GE61" s="70"/>
      <c r="GF61" s="71"/>
      <c r="GG61" s="135">
        <f t="shared" si="27"/>
        <v>0</v>
      </c>
      <c r="GH61" s="36"/>
      <c r="GI61" s="32"/>
      <c r="GJ61" s="66">
        <f t="shared" si="10"/>
        <v>50</v>
      </c>
      <c r="GK61" s="67" t="s">
        <v>136</v>
      </c>
      <c r="GL61" s="110" t="str">
        <f t="shared" si="28"/>
        <v/>
      </c>
      <c r="GM61" s="69"/>
      <c r="GN61" s="69"/>
      <c r="GO61" s="69"/>
      <c r="GP61" s="69"/>
      <c r="GQ61" s="69"/>
      <c r="GR61" s="69"/>
      <c r="GS61" s="69"/>
      <c r="GT61" s="69"/>
      <c r="GU61" s="69"/>
      <c r="GV61" s="70"/>
      <c r="GW61" s="70"/>
      <c r="GX61" s="70"/>
      <c r="GY61" s="70"/>
      <c r="GZ61" s="70"/>
      <c r="HA61" s="71"/>
      <c r="HB61" s="135">
        <f t="shared" si="29"/>
        <v>0</v>
      </c>
      <c r="HC61" s="36"/>
      <c r="HE61" s="31" t="str">
        <f t="shared" si="30"/>
        <v>外部・内部</v>
      </c>
      <c r="HF61" s="31" t="str">
        <f t="shared" si="31"/>
        <v/>
      </c>
    </row>
    <row r="62" spans="2:214" ht="39.950000000000003" hidden="1" customHeight="1" thickTop="1" x14ac:dyDescent="0.15">
      <c r="B62" s="32"/>
      <c r="C62" s="66">
        <f t="shared" si="1"/>
        <v>51</v>
      </c>
      <c r="D62" s="67" t="s">
        <v>135</v>
      </c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  <c r="Q62" s="70"/>
      <c r="R62" s="70"/>
      <c r="S62" s="70"/>
      <c r="T62" s="71"/>
      <c r="U62" s="136">
        <f t="shared" si="0"/>
        <v>0</v>
      </c>
      <c r="V62" s="36"/>
      <c r="W62" s="32"/>
      <c r="X62" s="66">
        <f t="shared" si="2"/>
        <v>51</v>
      </c>
      <c r="Y62" s="65" t="s">
        <v>136</v>
      </c>
      <c r="Z62" s="110" t="str">
        <f t="shared" si="13"/>
        <v/>
      </c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1"/>
      <c r="AP62" s="135">
        <f t="shared" si="14"/>
        <v>0</v>
      </c>
      <c r="AQ62" s="36"/>
      <c r="AR62" s="32"/>
      <c r="AS62" s="66">
        <f t="shared" si="3"/>
        <v>51</v>
      </c>
      <c r="AT62" s="67" t="s">
        <v>136</v>
      </c>
      <c r="AU62" s="110" t="str">
        <f t="shared" si="15"/>
        <v/>
      </c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70"/>
      <c r="BG62" s="70"/>
      <c r="BH62" s="70"/>
      <c r="BI62" s="70"/>
      <c r="BJ62" s="71"/>
      <c r="BK62" s="135">
        <f t="shared" si="16"/>
        <v>0</v>
      </c>
      <c r="BL62" s="36"/>
      <c r="BM62" s="32"/>
      <c r="BN62" s="66">
        <f t="shared" si="4"/>
        <v>51</v>
      </c>
      <c r="BO62" s="67" t="s">
        <v>136</v>
      </c>
      <c r="BP62" s="110" t="str">
        <f t="shared" si="17"/>
        <v/>
      </c>
      <c r="BQ62" s="69"/>
      <c r="BR62" s="69"/>
      <c r="BS62" s="69"/>
      <c r="BT62" s="69"/>
      <c r="BU62" s="69"/>
      <c r="BV62" s="69"/>
      <c r="BW62" s="69"/>
      <c r="BX62" s="69"/>
      <c r="BY62" s="69"/>
      <c r="BZ62" s="70"/>
      <c r="CA62" s="70"/>
      <c r="CB62" s="70"/>
      <c r="CC62" s="70"/>
      <c r="CD62" s="70"/>
      <c r="CE62" s="71"/>
      <c r="CF62" s="135">
        <f t="shared" si="18"/>
        <v>0</v>
      </c>
      <c r="CG62" s="36"/>
      <c r="CH62" s="32"/>
      <c r="CI62" s="66">
        <f t="shared" si="5"/>
        <v>51</v>
      </c>
      <c r="CJ62" s="67" t="s">
        <v>136</v>
      </c>
      <c r="CK62" s="110" t="str">
        <f t="shared" si="19"/>
        <v/>
      </c>
      <c r="CL62" s="69"/>
      <c r="CM62" s="69"/>
      <c r="CN62" s="69"/>
      <c r="CO62" s="69"/>
      <c r="CP62" s="69"/>
      <c r="CQ62" s="69"/>
      <c r="CR62" s="69"/>
      <c r="CS62" s="69"/>
      <c r="CT62" s="69"/>
      <c r="CU62" s="70"/>
      <c r="CV62" s="70"/>
      <c r="CW62" s="70"/>
      <c r="CX62" s="70"/>
      <c r="CY62" s="70"/>
      <c r="CZ62" s="71"/>
      <c r="DA62" s="135">
        <f t="shared" si="20"/>
        <v>0</v>
      </c>
      <c r="DB62" s="36"/>
      <c r="DC62" s="32"/>
      <c r="DD62" s="66">
        <f t="shared" si="6"/>
        <v>51</v>
      </c>
      <c r="DE62" s="67" t="s">
        <v>136</v>
      </c>
      <c r="DF62" s="110" t="str">
        <f t="shared" si="21"/>
        <v/>
      </c>
      <c r="DG62" s="69"/>
      <c r="DH62" s="69"/>
      <c r="DI62" s="69"/>
      <c r="DJ62" s="69"/>
      <c r="DK62" s="69"/>
      <c r="DL62" s="69"/>
      <c r="DM62" s="69"/>
      <c r="DN62" s="69"/>
      <c r="DO62" s="69"/>
      <c r="DP62" s="70"/>
      <c r="DQ62" s="70"/>
      <c r="DR62" s="70"/>
      <c r="DS62" s="70"/>
      <c r="DT62" s="70"/>
      <c r="DU62" s="71"/>
      <c r="DV62" s="135">
        <f t="shared" si="22"/>
        <v>0</v>
      </c>
      <c r="DW62" s="36"/>
      <c r="DX62" s="32"/>
      <c r="DY62" s="66">
        <f t="shared" si="7"/>
        <v>51</v>
      </c>
      <c r="DZ62" s="67" t="s">
        <v>136</v>
      </c>
      <c r="EA62" s="110" t="str">
        <f t="shared" si="23"/>
        <v/>
      </c>
      <c r="EB62" s="69"/>
      <c r="EC62" s="69"/>
      <c r="ED62" s="69"/>
      <c r="EE62" s="69"/>
      <c r="EF62" s="69"/>
      <c r="EG62" s="69"/>
      <c r="EH62" s="69"/>
      <c r="EI62" s="69"/>
      <c r="EJ62" s="69"/>
      <c r="EK62" s="70"/>
      <c r="EL62" s="70"/>
      <c r="EM62" s="70"/>
      <c r="EN62" s="70"/>
      <c r="EO62" s="70"/>
      <c r="EP62" s="71"/>
      <c r="EQ62" s="135">
        <f>COUNTIF($EB62:EP62,"○")</f>
        <v>0</v>
      </c>
      <c r="ER62" s="36"/>
      <c r="ES62" s="32"/>
      <c r="ET62" s="66">
        <f t="shared" si="8"/>
        <v>51</v>
      </c>
      <c r="EU62" s="67" t="s">
        <v>136</v>
      </c>
      <c r="EV62" s="110"/>
      <c r="EW62" s="69"/>
      <c r="EX62" s="69"/>
      <c r="EY62" s="69"/>
      <c r="EZ62" s="69"/>
      <c r="FA62" s="69"/>
      <c r="FB62" s="69"/>
      <c r="FC62" s="69"/>
      <c r="FD62" s="69"/>
      <c r="FE62" s="69"/>
      <c r="FF62" s="70"/>
      <c r="FG62" s="70"/>
      <c r="FH62" s="70"/>
      <c r="FI62" s="70"/>
      <c r="FJ62" s="70"/>
      <c r="FK62" s="71"/>
      <c r="FL62" s="135">
        <f t="shared" si="25"/>
        <v>0</v>
      </c>
      <c r="FM62" s="36"/>
      <c r="FN62" s="32"/>
      <c r="FO62" s="66">
        <f t="shared" si="9"/>
        <v>51</v>
      </c>
      <c r="FP62" s="67" t="s">
        <v>137</v>
      </c>
      <c r="FQ62" s="110" t="str">
        <f t="shared" si="26"/>
        <v/>
      </c>
      <c r="FR62" s="69"/>
      <c r="FS62" s="69"/>
      <c r="FT62" s="69"/>
      <c r="FU62" s="69"/>
      <c r="FV62" s="69"/>
      <c r="FW62" s="69"/>
      <c r="FX62" s="69"/>
      <c r="FY62" s="69"/>
      <c r="FZ62" s="69"/>
      <c r="GA62" s="70"/>
      <c r="GB62" s="70"/>
      <c r="GC62" s="70"/>
      <c r="GD62" s="70"/>
      <c r="GE62" s="70"/>
      <c r="GF62" s="71"/>
      <c r="GG62" s="135">
        <f t="shared" si="27"/>
        <v>0</v>
      </c>
      <c r="GH62" s="36"/>
      <c r="GI62" s="32"/>
      <c r="GJ62" s="66">
        <f t="shared" si="10"/>
        <v>51</v>
      </c>
      <c r="GK62" s="67" t="s">
        <v>136</v>
      </c>
      <c r="GL62" s="110" t="str">
        <f t="shared" si="28"/>
        <v/>
      </c>
      <c r="GM62" s="69"/>
      <c r="GN62" s="69"/>
      <c r="GO62" s="69"/>
      <c r="GP62" s="69"/>
      <c r="GQ62" s="69"/>
      <c r="GR62" s="69"/>
      <c r="GS62" s="69"/>
      <c r="GT62" s="69"/>
      <c r="GU62" s="69"/>
      <c r="GV62" s="70"/>
      <c r="GW62" s="70"/>
      <c r="GX62" s="70"/>
      <c r="GY62" s="70"/>
      <c r="GZ62" s="70"/>
      <c r="HA62" s="71"/>
      <c r="HB62" s="135">
        <f t="shared" si="29"/>
        <v>0</v>
      </c>
      <c r="HC62" s="36"/>
      <c r="HE62" s="31" t="str">
        <f t="shared" si="30"/>
        <v>外部・内部</v>
      </c>
      <c r="HF62" s="31" t="str">
        <f t="shared" si="31"/>
        <v/>
      </c>
    </row>
    <row r="63" spans="2:214" ht="39.950000000000003" hidden="1" customHeight="1" x14ac:dyDescent="0.15">
      <c r="B63" s="32"/>
      <c r="C63" s="66">
        <f t="shared" si="1"/>
        <v>52</v>
      </c>
      <c r="D63" s="67" t="s">
        <v>135</v>
      </c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0"/>
      <c r="Q63" s="70"/>
      <c r="R63" s="70"/>
      <c r="S63" s="70"/>
      <c r="T63" s="71"/>
      <c r="U63" s="136">
        <f t="shared" si="0"/>
        <v>0</v>
      </c>
      <c r="V63" s="36"/>
      <c r="W63" s="32"/>
      <c r="X63" s="66">
        <f t="shared" si="2"/>
        <v>52</v>
      </c>
      <c r="Y63" s="73" t="s">
        <v>136</v>
      </c>
      <c r="Z63" s="110" t="str">
        <f t="shared" si="13"/>
        <v/>
      </c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1"/>
      <c r="AP63" s="135">
        <f t="shared" si="14"/>
        <v>0</v>
      </c>
      <c r="AQ63" s="36"/>
      <c r="AR63" s="32"/>
      <c r="AS63" s="66">
        <f t="shared" si="3"/>
        <v>52</v>
      </c>
      <c r="AT63" s="67" t="s">
        <v>136</v>
      </c>
      <c r="AU63" s="110" t="str">
        <f t="shared" si="15"/>
        <v/>
      </c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70"/>
      <c r="BG63" s="70"/>
      <c r="BH63" s="70"/>
      <c r="BI63" s="70"/>
      <c r="BJ63" s="71"/>
      <c r="BK63" s="135">
        <f t="shared" si="16"/>
        <v>0</v>
      </c>
      <c r="BL63" s="36"/>
      <c r="BM63" s="32"/>
      <c r="BN63" s="66">
        <f t="shared" si="4"/>
        <v>52</v>
      </c>
      <c r="BO63" s="67" t="s">
        <v>136</v>
      </c>
      <c r="BP63" s="110" t="str">
        <f t="shared" si="17"/>
        <v/>
      </c>
      <c r="BQ63" s="69"/>
      <c r="BR63" s="69"/>
      <c r="BS63" s="69"/>
      <c r="BT63" s="69"/>
      <c r="BU63" s="69"/>
      <c r="BV63" s="69"/>
      <c r="BW63" s="69"/>
      <c r="BX63" s="69"/>
      <c r="BY63" s="69"/>
      <c r="BZ63" s="70"/>
      <c r="CA63" s="70"/>
      <c r="CB63" s="70"/>
      <c r="CC63" s="70"/>
      <c r="CD63" s="70"/>
      <c r="CE63" s="71"/>
      <c r="CF63" s="135">
        <f t="shared" si="18"/>
        <v>0</v>
      </c>
      <c r="CG63" s="36"/>
      <c r="CH63" s="32"/>
      <c r="CI63" s="66">
        <f t="shared" si="5"/>
        <v>52</v>
      </c>
      <c r="CJ63" s="67" t="s">
        <v>136</v>
      </c>
      <c r="CK63" s="110" t="str">
        <f t="shared" si="19"/>
        <v/>
      </c>
      <c r="CL63" s="69"/>
      <c r="CM63" s="69"/>
      <c r="CN63" s="69"/>
      <c r="CO63" s="69"/>
      <c r="CP63" s="69"/>
      <c r="CQ63" s="69"/>
      <c r="CR63" s="69"/>
      <c r="CS63" s="69"/>
      <c r="CT63" s="69"/>
      <c r="CU63" s="70"/>
      <c r="CV63" s="70"/>
      <c r="CW63" s="70"/>
      <c r="CX63" s="70"/>
      <c r="CY63" s="70"/>
      <c r="CZ63" s="71"/>
      <c r="DA63" s="135">
        <f t="shared" si="20"/>
        <v>0</v>
      </c>
      <c r="DB63" s="36"/>
      <c r="DC63" s="32"/>
      <c r="DD63" s="66">
        <f t="shared" si="6"/>
        <v>52</v>
      </c>
      <c r="DE63" s="67" t="s">
        <v>136</v>
      </c>
      <c r="DF63" s="110" t="str">
        <f t="shared" si="21"/>
        <v/>
      </c>
      <c r="DG63" s="69"/>
      <c r="DH63" s="69"/>
      <c r="DI63" s="69"/>
      <c r="DJ63" s="69"/>
      <c r="DK63" s="69"/>
      <c r="DL63" s="69"/>
      <c r="DM63" s="69"/>
      <c r="DN63" s="69"/>
      <c r="DO63" s="69"/>
      <c r="DP63" s="70"/>
      <c r="DQ63" s="70"/>
      <c r="DR63" s="70"/>
      <c r="DS63" s="70"/>
      <c r="DT63" s="70"/>
      <c r="DU63" s="71"/>
      <c r="DV63" s="135">
        <f t="shared" si="22"/>
        <v>0</v>
      </c>
      <c r="DW63" s="36"/>
      <c r="DX63" s="32"/>
      <c r="DY63" s="66">
        <f t="shared" si="7"/>
        <v>52</v>
      </c>
      <c r="DZ63" s="67" t="s">
        <v>136</v>
      </c>
      <c r="EA63" s="110" t="str">
        <f t="shared" si="23"/>
        <v/>
      </c>
      <c r="EB63" s="69"/>
      <c r="EC63" s="69"/>
      <c r="ED63" s="69"/>
      <c r="EE63" s="69"/>
      <c r="EF63" s="69"/>
      <c r="EG63" s="69"/>
      <c r="EH63" s="69"/>
      <c r="EI63" s="69"/>
      <c r="EJ63" s="69"/>
      <c r="EK63" s="70"/>
      <c r="EL63" s="70"/>
      <c r="EM63" s="70"/>
      <c r="EN63" s="70"/>
      <c r="EO63" s="70"/>
      <c r="EP63" s="71"/>
      <c r="EQ63" s="135">
        <f>COUNTIF($EB63:EP63,"○")</f>
        <v>0</v>
      </c>
      <c r="ER63" s="36"/>
      <c r="ES63" s="32"/>
      <c r="ET63" s="66">
        <f t="shared" si="8"/>
        <v>52</v>
      </c>
      <c r="EU63" s="67" t="s">
        <v>136</v>
      </c>
      <c r="EV63" s="110"/>
      <c r="EW63" s="69"/>
      <c r="EX63" s="69"/>
      <c r="EY63" s="69"/>
      <c r="EZ63" s="69"/>
      <c r="FA63" s="69"/>
      <c r="FB63" s="69"/>
      <c r="FC63" s="69"/>
      <c r="FD63" s="69"/>
      <c r="FE63" s="69"/>
      <c r="FF63" s="70"/>
      <c r="FG63" s="70"/>
      <c r="FH63" s="70"/>
      <c r="FI63" s="70"/>
      <c r="FJ63" s="70"/>
      <c r="FK63" s="71"/>
      <c r="FL63" s="135">
        <f t="shared" si="25"/>
        <v>0</v>
      </c>
      <c r="FM63" s="36"/>
      <c r="FN63" s="32"/>
      <c r="FO63" s="66">
        <f t="shared" si="9"/>
        <v>52</v>
      </c>
      <c r="FP63" s="67" t="s">
        <v>137</v>
      </c>
      <c r="FQ63" s="110" t="str">
        <f t="shared" si="26"/>
        <v/>
      </c>
      <c r="FR63" s="69"/>
      <c r="FS63" s="69"/>
      <c r="FT63" s="69"/>
      <c r="FU63" s="69"/>
      <c r="FV63" s="69"/>
      <c r="FW63" s="69"/>
      <c r="FX63" s="69"/>
      <c r="FY63" s="69"/>
      <c r="FZ63" s="69"/>
      <c r="GA63" s="70"/>
      <c r="GB63" s="70"/>
      <c r="GC63" s="70"/>
      <c r="GD63" s="70"/>
      <c r="GE63" s="70"/>
      <c r="GF63" s="71"/>
      <c r="GG63" s="135">
        <f t="shared" si="27"/>
        <v>0</v>
      </c>
      <c r="GH63" s="36"/>
      <c r="GI63" s="32"/>
      <c r="GJ63" s="66">
        <f t="shared" si="10"/>
        <v>52</v>
      </c>
      <c r="GK63" s="67" t="s">
        <v>136</v>
      </c>
      <c r="GL63" s="110" t="str">
        <f t="shared" si="28"/>
        <v/>
      </c>
      <c r="GM63" s="69"/>
      <c r="GN63" s="69"/>
      <c r="GO63" s="69"/>
      <c r="GP63" s="69"/>
      <c r="GQ63" s="69"/>
      <c r="GR63" s="69"/>
      <c r="GS63" s="69"/>
      <c r="GT63" s="69"/>
      <c r="GU63" s="69"/>
      <c r="GV63" s="70"/>
      <c r="GW63" s="70"/>
      <c r="GX63" s="70"/>
      <c r="GY63" s="70"/>
      <c r="GZ63" s="70"/>
      <c r="HA63" s="71"/>
      <c r="HB63" s="135">
        <f t="shared" si="29"/>
        <v>0</v>
      </c>
      <c r="HC63" s="36"/>
      <c r="HE63" s="31" t="str">
        <f t="shared" si="30"/>
        <v>外部・内部</v>
      </c>
      <c r="HF63" s="31" t="str">
        <f t="shared" si="31"/>
        <v/>
      </c>
    </row>
    <row r="64" spans="2:214" ht="39.950000000000003" hidden="1" customHeight="1" x14ac:dyDescent="0.15">
      <c r="B64" s="32"/>
      <c r="C64" s="66">
        <f t="shared" si="1"/>
        <v>53</v>
      </c>
      <c r="D64" s="67" t="s">
        <v>135</v>
      </c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1"/>
      <c r="U64" s="136">
        <f t="shared" si="0"/>
        <v>0</v>
      </c>
      <c r="V64" s="36"/>
      <c r="W64" s="32"/>
      <c r="X64" s="66">
        <f t="shared" si="2"/>
        <v>53</v>
      </c>
      <c r="Y64" s="73" t="s">
        <v>136</v>
      </c>
      <c r="Z64" s="110" t="str">
        <f t="shared" si="13"/>
        <v/>
      </c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1"/>
      <c r="AP64" s="135">
        <f t="shared" si="14"/>
        <v>0</v>
      </c>
      <c r="AQ64" s="36"/>
      <c r="AR64" s="32"/>
      <c r="AS64" s="66">
        <f t="shared" si="3"/>
        <v>53</v>
      </c>
      <c r="AT64" s="67" t="s">
        <v>136</v>
      </c>
      <c r="AU64" s="110" t="str">
        <f t="shared" si="15"/>
        <v/>
      </c>
      <c r="AV64" s="69"/>
      <c r="AW64" s="69"/>
      <c r="AX64" s="69"/>
      <c r="AY64" s="69"/>
      <c r="AZ64" s="69"/>
      <c r="BA64" s="69"/>
      <c r="BB64" s="69"/>
      <c r="BC64" s="69"/>
      <c r="BD64" s="69"/>
      <c r="BE64" s="70"/>
      <c r="BF64" s="70"/>
      <c r="BG64" s="70"/>
      <c r="BH64" s="70"/>
      <c r="BI64" s="70"/>
      <c r="BJ64" s="71"/>
      <c r="BK64" s="135">
        <f t="shared" si="16"/>
        <v>0</v>
      </c>
      <c r="BL64" s="36"/>
      <c r="BM64" s="32"/>
      <c r="BN64" s="66">
        <f t="shared" si="4"/>
        <v>53</v>
      </c>
      <c r="BO64" s="67" t="s">
        <v>136</v>
      </c>
      <c r="BP64" s="110" t="str">
        <f t="shared" si="17"/>
        <v/>
      </c>
      <c r="BQ64" s="69"/>
      <c r="BR64" s="69"/>
      <c r="BS64" s="69"/>
      <c r="BT64" s="69"/>
      <c r="BU64" s="69"/>
      <c r="BV64" s="69"/>
      <c r="BW64" s="69"/>
      <c r="BX64" s="69"/>
      <c r="BY64" s="69"/>
      <c r="BZ64" s="70"/>
      <c r="CA64" s="70"/>
      <c r="CB64" s="70"/>
      <c r="CC64" s="70"/>
      <c r="CD64" s="70"/>
      <c r="CE64" s="71"/>
      <c r="CF64" s="135">
        <f t="shared" si="18"/>
        <v>0</v>
      </c>
      <c r="CG64" s="36"/>
      <c r="CH64" s="32"/>
      <c r="CI64" s="66">
        <f t="shared" si="5"/>
        <v>53</v>
      </c>
      <c r="CJ64" s="67" t="s">
        <v>136</v>
      </c>
      <c r="CK64" s="110" t="str">
        <f t="shared" si="19"/>
        <v/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70"/>
      <c r="CW64" s="70"/>
      <c r="CX64" s="70"/>
      <c r="CY64" s="70"/>
      <c r="CZ64" s="71"/>
      <c r="DA64" s="135">
        <f t="shared" si="20"/>
        <v>0</v>
      </c>
      <c r="DB64" s="36"/>
      <c r="DC64" s="32"/>
      <c r="DD64" s="66">
        <f t="shared" si="6"/>
        <v>53</v>
      </c>
      <c r="DE64" s="67" t="s">
        <v>136</v>
      </c>
      <c r="DF64" s="110" t="str">
        <f t="shared" si="21"/>
        <v/>
      </c>
      <c r="DG64" s="69"/>
      <c r="DH64" s="69"/>
      <c r="DI64" s="69"/>
      <c r="DJ64" s="69"/>
      <c r="DK64" s="69"/>
      <c r="DL64" s="69"/>
      <c r="DM64" s="69"/>
      <c r="DN64" s="69"/>
      <c r="DO64" s="69"/>
      <c r="DP64" s="70"/>
      <c r="DQ64" s="70"/>
      <c r="DR64" s="70"/>
      <c r="DS64" s="70"/>
      <c r="DT64" s="70"/>
      <c r="DU64" s="71"/>
      <c r="DV64" s="135">
        <f t="shared" si="22"/>
        <v>0</v>
      </c>
      <c r="DW64" s="36"/>
      <c r="DX64" s="32"/>
      <c r="DY64" s="66">
        <f t="shared" si="7"/>
        <v>53</v>
      </c>
      <c r="DZ64" s="67" t="s">
        <v>136</v>
      </c>
      <c r="EA64" s="110" t="str">
        <f t="shared" si="23"/>
        <v/>
      </c>
      <c r="EB64" s="69"/>
      <c r="EC64" s="69"/>
      <c r="ED64" s="69"/>
      <c r="EE64" s="69"/>
      <c r="EF64" s="69"/>
      <c r="EG64" s="69"/>
      <c r="EH64" s="69"/>
      <c r="EI64" s="69"/>
      <c r="EJ64" s="69"/>
      <c r="EK64" s="70"/>
      <c r="EL64" s="70"/>
      <c r="EM64" s="70"/>
      <c r="EN64" s="70"/>
      <c r="EO64" s="70"/>
      <c r="EP64" s="71"/>
      <c r="EQ64" s="135">
        <f>COUNTIF($EB64:EP64,"○")</f>
        <v>0</v>
      </c>
      <c r="ER64" s="36"/>
      <c r="ES64" s="32"/>
      <c r="ET64" s="66">
        <f t="shared" si="8"/>
        <v>53</v>
      </c>
      <c r="EU64" s="67" t="s">
        <v>136</v>
      </c>
      <c r="EV64" s="110"/>
      <c r="EW64" s="69"/>
      <c r="EX64" s="69"/>
      <c r="EY64" s="69"/>
      <c r="EZ64" s="69"/>
      <c r="FA64" s="69"/>
      <c r="FB64" s="69"/>
      <c r="FC64" s="69"/>
      <c r="FD64" s="69"/>
      <c r="FE64" s="69"/>
      <c r="FF64" s="70"/>
      <c r="FG64" s="70"/>
      <c r="FH64" s="70"/>
      <c r="FI64" s="70"/>
      <c r="FJ64" s="70"/>
      <c r="FK64" s="71"/>
      <c r="FL64" s="135">
        <f t="shared" si="25"/>
        <v>0</v>
      </c>
      <c r="FM64" s="36"/>
      <c r="FN64" s="32"/>
      <c r="FO64" s="66">
        <f t="shared" si="9"/>
        <v>53</v>
      </c>
      <c r="FP64" s="67" t="s">
        <v>137</v>
      </c>
      <c r="FQ64" s="110" t="str">
        <f t="shared" si="26"/>
        <v/>
      </c>
      <c r="FR64" s="69"/>
      <c r="FS64" s="69"/>
      <c r="FT64" s="69"/>
      <c r="FU64" s="69"/>
      <c r="FV64" s="69"/>
      <c r="FW64" s="69"/>
      <c r="FX64" s="69"/>
      <c r="FY64" s="69"/>
      <c r="FZ64" s="69"/>
      <c r="GA64" s="70"/>
      <c r="GB64" s="70"/>
      <c r="GC64" s="70"/>
      <c r="GD64" s="70"/>
      <c r="GE64" s="70"/>
      <c r="GF64" s="71"/>
      <c r="GG64" s="135">
        <f t="shared" si="27"/>
        <v>0</v>
      </c>
      <c r="GH64" s="36"/>
      <c r="GI64" s="32"/>
      <c r="GJ64" s="66">
        <f t="shared" si="10"/>
        <v>53</v>
      </c>
      <c r="GK64" s="67" t="s">
        <v>136</v>
      </c>
      <c r="GL64" s="110" t="str">
        <f t="shared" si="28"/>
        <v/>
      </c>
      <c r="GM64" s="69"/>
      <c r="GN64" s="69"/>
      <c r="GO64" s="69"/>
      <c r="GP64" s="69"/>
      <c r="GQ64" s="69"/>
      <c r="GR64" s="69"/>
      <c r="GS64" s="69"/>
      <c r="GT64" s="69"/>
      <c r="GU64" s="69"/>
      <c r="GV64" s="70"/>
      <c r="GW64" s="70"/>
      <c r="GX64" s="70"/>
      <c r="GY64" s="70"/>
      <c r="GZ64" s="70"/>
      <c r="HA64" s="71"/>
      <c r="HB64" s="135">
        <f t="shared" si="29"/>
        <v>0</v>
      </c>
      <c r="HC64" s="36"/>
      <c r="HE64" s="31" t="str">
        <f t="shared" si="30"/>
        <v>外部・内部</v>
      </c>
      <c r="HF64" s="31" t="str">
        <f t="shared" si="31"/>
        <v/>
      </c>
    </row>
    <row r="65" spans="2:214" ht="39.950000000000003" hidden="1" customHeight="1" x14ac:dyDescent="0.15">
      <c r="B65" s="32"/>
      <c r="C65" s="66">
        <f t="shared" si="1"/>
        <v>54</v>
      </c>
      <c r="D65" s="67" t="s">
        <v>135</v>
      </c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0"/>
      <c r="Q65" s="70"/>
      <c r="R65" s="70"/>
      <c r="S65" s="70"/>
      <c r="T65" s="71"/>
      <c r="U65" s="136">
        <f t="shared" si="0"/>
        <v>0</v>
      </c>
      <c r="V65" s="36"/>
      <c r="W65" s="32"/>
      <c r="X65" s="66">
        <f t="shared" si="2"/>
        <v>54</v>
      </c>
      <c r="Y65" s="73" t="s">
        <v>136</v>
      </c>
      <c r="Z65" s="110" t="str">
        <f t="shared" si="13"/>
        <v/>
      </c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1"/>
      <c r="AP65" s="135">
        <f t="shared" si="14"/>
        <v>0</v>
      </c>
      <c r="AQ65" s="36"/>
      <c r="AR65" s="32"/>
      <c r="AS65" s="66">
        <f t="shared" si="3"/>
        <v>54</v>
      </c>
      <c r="AT65" s="67" t="s">
        <v>136</v>
      </c>
      <c r="AU65" s="110" t="str">
        <f t="shared" si="15"/>
        <v/>
      </c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70"/>
      <c r="BG65" s="70"/>
      <c r="BH65" s="70"/>
      <c r="BI65" s="70"/>
      <c r="BJ65" s="71"/>
      <c r="BK65" s="135">
        <f t="shared" si="16"/>
        <v>0</v>
      </c>
      <c r="BL65" s="36"/>
      <c r="BM65" s="32"/>
      <c r="BN65" s="66">
        <f t="shared" si="4"/>
        <v>54</v>
      </c>
      <c r="BO65" s="67" t="s">
        <v>136</v>
      </c>
      <c r="BP65" s="110" t="str">
        <f t="shared" si="17"/>
        <v/>
      </c>
      <c r="BQ65" s="69"/>
      <c r="BR65" s="69"/>
      <c r="BS65" s="69"/>
      <c r="BT65" s="69"/>
      <c r="BU65" s="69"/>
      <c r="BV65" s="69"/>
      <c r="BW65" s="69"/>
      <c r="BX65" s="69"/>
      <c r="BY65" s="69"/>
      <c r="BZ65" s="70"/>
      <c r="CA65" s="70"/>
      <c r="CB65" s="70"/>
      <c r="CC65" s="70"/>
      <c r="CD65" s="70"/>
      <c r="CE65" s="71"/>
      <c r="CF65" s="135">
        <f t="shared" si="18"/>
        <v>0</v>
      </c>
      <c r="CG65" s="36"/>
      <c r="CH65" s="32"/>
      <c r="CI65" s="66">
        <f t="shared" si="5"/>
        <v>54</v>
      </c>
      <c r="CJ65" s="67" t="s">
        <v>136</v>
      </c>
      <c r="CK65" s="110" t="str">
        <f t="shared" si="19"/>
        <v/>
      </c>
      <c r="CL65" s="69"/>
      <c r="CM65" s="69"/>
      <c r="CN65" s="69"/>
      <c r="CO65" s="69"/>
      <c r="CP65" s="69"/>
      <c r="CQ65" s="69"/>
      <c r="CR65" s="69"/>
      <c r="CS65" s="69"/>
      <c r="CT65" s="69"/>
      <c r="CU65" s="70"/>
      <c r="CV65" s="70"/>
      <c r="CW65" s="70"/>
      <c r="CX65" s="70"/>
      <c r="CY65" s="70"/>
      <c r="CZ65" s="71"/>
      <c r="DA65" s="135">
        <f t="shared" si="20"/>
        <v>0</v>
      </c>
      <c r="DB65" s="36"/>
      <c r="DC65" s="32"/>
      <c r="DD65" s="66">
        <f t="shared" si="6"/>
        <v>54</v>
      </c>
      <c r="DE65" s="67" t="s">
        <v>136</v>
      </c>
      <c r="DF65" s="110" t="str">
        <f t="shared" si="21"/>
        <v/>
      </c>
      <c r="DG65" s="69"/>
      <c r="DH65" s="69"/>
      <c r="DI65" s="69"/>
      <c r="DJ65" s="69"/>
      <c r="DK65" s="69"/>
      <c r="DL65" s="69"/>
      <c r="DM65" s="69"/>
      <c r="DN65" s="69"/>
      <c r="DO65" s="69"/>
      <c r="DP65" s="70"/>
      <c r="DQ65" s="70"/>
      <c r="DR65" s="70"/>
      <c r="DS65" s="70"/>
      <c r="DT65" s="70"/>
      <c r="DU65" s="71"/>
      <c r="DV65" s="135">
        <f t="shared" si="22"/>
        <v>0</v>
      </c>
      <c r="DW65" s="36"/>
      <c r="DX65" s="32"/>
      <c r="DY65" s="66">
        <f t="shared" si="7"/>
        <v>54</v>
      </c>
      <c r="DZ65" s="67" t="s">
        <v>136</v>
      </c>
      <c r="EA65" s="110" t="str">
        <f t="shared" si="23"/>
        <v/>
      </c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70"/>
      <c r="EM65" s="70"/>
      <c r="EN65" s="70"/>
      <c r="EO65" s="70"/>
      <c r="EP65" s="71"/>
      <c r="EQ65" s="135">
        <f>COUNTIF($EB65:EP65,"○")</f>
        <v>0</v>
      </c>
      <c r="ER65" s="36"/>
      <c r="ES65" s="32"/>
      <c r="ET65" s="66">
        <f t="shared" si="8"/>
        <v>54</v>
      </c>
      <c r="EU65" s="67" t="s">
        <v>136</v>
      </c>
      <c r="EV65" s="110"/>
      <c r="EW65" s="69"/>
      <c r="EX65" s="69"/>
      <c r="EY65" s="69"/>
      <c r="EZ65" s="69"/>
      <c r="FA65" s="69"/>
      <c r="FB65" s="69"/>
      <c r="FC65" s="69"/>
      <c r="FD65" s="69"/>
      <c r="FE65" s="69"/>
      <c r="FF65" s="70"/>
      <c r="FG65" s="70"/>
      <c r="FH65" s="70"/>
      <c r="FI65" s="70"/>
      <c r="FJ65" s="70"/>
      <c r="FK65" s="71"/>
      <c r="FL65" s="135">
        <f t="shared" si="25"/>
        <v>0</v>
      </c>
      <c r="FM65" s="36"/>
      <c r="FN65" s="32"/>
      <c r="FO65" s="66">
        <f t="shared" si="9"/>
        <v>54</v>
      </c>
      <c r="FP65" s="67" t="s">
        <v>137</v>
      </c>
      <c r="FQ65" s="110" t="str">
        <f t="shared" si="26"/>
        <v/>
      </c>
      <c r="FR65" s="69"/>
      <c r="FS65" s="69"/>
      <c r="FT65" s="69"/>
      <c r="FU65" s="69"/>
      <c r="FV65" s="69"/>
      <c r="FW65" s="69"/>
      <c r="FX65" s="69"/>
      <c r="FY65" s="69"/>
      <c r="FZ65" s="69"/>
      <c r="GA65" s="70"/>
      <c r="GB65" s="70"/>
      <c r="GC65" s="70"/>
      <c r="GD65" s="70"/>
      <c r="GE65" s="70"/>
      <c r="GF65" s="71"/>
      <c r="GG65" s="135">
        <f t="shared" si="27"/>
        <v>0</v>
      </c>
      <c r="GH65" s="36"/>
      <c r="GI65" s="32"/>
      <c r="GJ65" s="66">
        <f t="shared" si="10"/>
        <v>54</v>
      </c>
      <c r="GK65" s="67" t="s">
        <v>136</v>
      </c>
      <c r="GL65" s="110" t="str">
        <f t="shared" si="28"/>
        <v/>
      </c>
      <c r="GM65" s="69"/>
      <c r="GN65" s="69"/>
      <c r="GO65" s="69"/>
      <c r="GP65" s="69"/>
      <c r="GQ65" s="69"/>
      <c r="GR65" s="69"/>
      <c r="GS65" s="69"/>
      <c r="GT65" s="69"/>
      <c r="GU65" s="69"/>
      <c r="GV65" s="70"/>
      <c r="GW65" s="70"/>
      <c r="GX65" s="70"/>
      <c r="GY65" s="70"/>
      <c r="GZ65" s="70"/>
      <c r="HA65" s="71"/>
      <c r="HB65" s="135">
        <f t="shared" si="29"/>
        <v>0</v>
      </c>
      <c r="HC65" s="36"/>
      <c r="HE65" s="31" t="str">
        <f t="shared" si="30"/>
        <v>外部・内部</v>
      </c>
      <c r="HF65" s="31" t="str">
        <f t="shared" si="31"/>
        <v/>
      </c>
    </row>
    <row r="66" spans="2:214" ht="39.950000000000003" hidden="1" customHeight="1" x14ac:dyDescent="0.15">
      <c r="B66" s="32"/>
      <c r="C66" s="66">
        <f t="shared" si="1"/>
        <v>55</v>
      </c>
      <c r="D66" s="67" t="s">
        <v>135</v>
      </c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70"/>
      <c r="Q66" s="70"/>
      <c r="R66" s="70"/>
      <c r="S66" s="70"/>
      <c r="T66" s="71"/>
      <c r="U66" s="136">
        <f t="shared" si="0"/>
        <v>0</v>
      </c>
      <c r="V66" s="36"/>
      <c r="W66" s="32"/>
      <c r="X66" s="66">
        <f t="shared" si="2"/>
        <v>55</v>
      </c>
      <c r="Y66" s="73" t="s">
        <v>136</v>
      </c>
      <c r="Z66" s="110" t="str">
        <f t="shared" si="13"/>
        <v/>
      </c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1"/>
      <c r="AP66" s="135">
        <f t="shared" si="14"/>
        <v>0</v>
      </c>
      <c r="AQ66" s="36"/>
      <c r="AR66" s="32"/>
      <c r="AS66" s="66">
        <f t="shared" si="3"/>
        <v>55</v>
      </c>
      <c r="AT66" s="67" t="s">
        <v>136</v>
      </c>
      <c r="AU66" s="110" t="str">
        <f t="shared" si="15"/>
        <v/>
      </c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70"/>
      <c r="BG66" s="70"/>
      <c r="BH66" s="70"/>
      <c r="BI66" s="70"/>
      <c r="BJ66" s="71"/>
      <c r="BK66" s="135">
        <f t="shared" si="16"/>
        <v>0</v>
      </c>
      <c r="BL66" s="36"/>
      <c r="BM66" s="32"/>
      <c r="BN66" s="66">
        <f t="shared" si="4"/>
        <v>55</v>
      </c>
      <c r="BO66" s="67" t="s">
        <v>136</v>
      </c>
      <c r="BP66" s="110" t="str">
        <f t="shared" si="17"/>
        <v/>
      </c>
      <c r="BQ66" s="69"/>
      <c r="BR66" s="69"/>
      <c r="BS66" s="69"/>
      <c r="BT66" s="69"/>
      <c r="BU66" s="69"/>
      <c r="BV66" s="69"/>
      <c r="BW66" s="69"/>
      <c r="BX66" s="69"/>
      <c r="BY66" s="69"/>
      <c r="BZ66" s="70"/>
      <c r="CA66" s="70"/>
      <c r="CB66" s="70"/>
      <c r="CC66" s="70"/>
      <c r="CD66" s="70"/>
      <c r="CE66" s="71"/>
      <c r="CF66" s="135">
        <f t="shared" si="18"/>
        <v>0</v>
      </c>
      <c r="CG66" s="36"/>
      <c r="CH66" s="32"/>
      <c r="CI66" s="66">
        <f t="shared" si="5"/>
        <v>55</v>
      </c>
      <c r="CJ66" s="67" t="s">
        <v>136</v>
      </c>
      <c r="CK66" s="110" t="str">
        <f t="shared" si="19"/>
        <v/>
      </c>
      <c r="CL66" s="69"/>
      <c r="CM66" s="69"/>
      <c r="CN66" s="69"/>
      <c r="CO66" s="69"/>
      <c r="CP66" s="69"/>
      <c r="CQ66" s="69"/>
      <c r="CR66" s="69"/>
      <c r="CS66" s="69"/>
      <c r="CT66" s="69"/>
      <c r="CU66" s="70"/>
      <c r="CV66" s="70"/>
      <c r="CW66" s="70"/>
      <c r="CX66" s="70"/>
      <c r="CY66" s="70"/>
      <c r="CZ66" s="71"/>
      <c r="DA66" s="135">
        <f t="shared" si="20"/>
        <v>0</v>
      </c>
      <c r="DB66" s="36"/>
      <c r="DC66" s="32"/>
      <c r="DD66" s="66">
        <f t="shared" si="6"/>
        <v>55</v>
      </c>
      <c r="DE66" s="67" t="s">
        <v>136</v>
      </c>
      <c r="DF66" s="110" t="str">
        <f t="shared" si="21"/>
        <v/>
      </c>
      <c r="DG66" s="69"/>
      <c r="DH66" s="69"/>
      <c r="DI66" s="69"/>
      <c r="DJ66" s="69"/>
      <c r="DK66" s="69"/>
      <c r="DL66" s="69"/>
      <c r="DM66" s="69"/>
      <c r="DN66" s="69"/>
      <c r="DO66" s="69"/>
      <c r="DP66" s="70"/>
      <c r="DQ66" s="70"/>
      <c r="DR66" s="70"/>
      <c r="DS66" s="70"/>
      <c r="DT66" s="70"/>
      <c r="DU66" s="71"/>
      <c r="DV66" s="135">
        <f t="shared" si="22"/>
        <v>0</v>
      </c>
      <c r="DW66" s="36"/>
      <c r="DX66" s="32"/>
      <c r="DY66" s="66">
        <f t="shared" si="7"/>
        <v>55</v>
      </c>
      <c r="DZ66" s="67" t="s">
        <v>136</v>
      </c>
      <c r="EA66" s="110" t="str">
        <f t="shared" si="23"/>
        <v/>
      </c>
      <c r="EB66" s="69"/>
      <c r="EC66" s="69"/>
      <c r="ED66" s="69"/>
      <c r="EE66" s="69"/>
      <c r="EF66" s="69"/>
      <c r="EG66" s="69"/>
      <c r="EH66" s="69"/>
      <c r="EI66" s="69"/>
      <c r="EJ66" s="69"/>
      <c r="EK66" s="70"/>
      <c r="EL66" s="70"/>
      <c r="EM66" s="70"/>
      <c r="EN66" s="70"/>
      <c r="EO66" s="70"/>
      <c r="EP66" s="71"/>
      <c r="EQ66" s="135">
        <f>COUNTIF($EB66:EP66,"○")</f>
        <v>0</v>
      </c>
      <c r="ER66" s="36"/>
      <c r="ES66" s="32"/>
      <c r="ET66" s="66">
        <f t="shared" si="8"/>
        <v>55</v>
      </c>
      <c r="EU66" s="67" t="s">
        <v>136</v>
      </c>
      <c r="EV66" s="110"/>
      <c r="EW66" s="69"/>
      <c r="EX66" s="69"/>
      <c r="EY66" s="69"/>
      <c r="EZ66" s="69"/>
      <c r="FA66" s="69"/>
      <c r="FB66" s="69"/>
      <c r="FC66" s="69"/>
      <c r="FD66" s="69"/>
      <c r="FE66" s="69"/>
      <c r="FF66" s="70"/>
      <c r="FG66" s="70"/>
      <c r="FH66" s="70"/>
      <c r="FI66" s="70"/>
      <c r="FJ66" s="70"/>
      <c r="FK66" s="71"/>
      <c r="FL66" s="135">
        <f t="shared" si="25"/>
        <v>0</v>
      </c>
      <c r="FM66" s="36"/>
      <c r="FN66" s="32"/>
      <c r="FO66" s="66">
        <f t="shared" si="9"/>
        <v>55</v>
      </c>
      <c r="FP66" s="67" t="s">
        <v>137</v>
      </c>
      <c r="FQ66" s="110" t="str">
        <f t="shared" si="26"/>
        <v/>
      </c>
      <c r="FR66" s="69"/>
      <c r="FS66" s="69"/>
      <c r="FT66" s="69"/>
      <c r="FU66" s="69"/>
      <c r="FV66" s="69"/>
      <c r="FW66" s="69"/>
      <c r="FX66" s="69"/>
      <c r="FY66" s="69"/>
      <c r="FZ66" s="69"/>
      <c r="GA66" s="70"/>
      <c r="GB66" s="70"/>
      <c r="GC66" s="70"/>
      <c r="GD66" s="70"/>
      <c r="GE66" s="70"/>
      <c r="GF66" s="71"/>
      <c r="GG66" s="135">
        <f t="shared" si="27"/>
        <v>0</v>
      </c>
      <c r="GH66" s="36"/>
      <c r="GI66" s="32"/>
      <c r="GJ66" s="66">
        <f t="shared" si="10"/>
        <v>55</v>
      </c>
      <c r="GK66" s="67" t="s">
        <v>136</v>
      </c>
      <c r="GL66" s="110" t="str">
        <f t="shared" si="28"/>
        <v/>
      </c>
      <c r="GM66" s="69"/>
      <c r="GN66" s="69"/>
      <c r="GO66" s="69"/>
      <c r="GP66" s="69"/>
      <c r="GQ66" s="69"/>
      <c r="GR66" s="69"/>
      <c r="GS66" s="69"/>
      <c r="GT66" s="69"/>
      <c r="GU66" s="69"/>
      <c r="GV66" s="70"/>
      <c r="GW66" s="70"/>
      <c r="GX66" s="70"/>
      <c r="GY66" s="70"/>
      <c r="GZ66" s="70"/>
      <c r="HA66" s="71"/>
      <c r="HB66" s="135">
        <f t="shared" si="29"/>
        <v>0</v>
      </c>
      <c r="HC66" s="36"/>
      <c r="HE66" s="31" t="str">
        <f t="shared" si="30"/>
        <v>外部・内部</v>
      </c>
      <c r="HF66" s="31" t="str">
        <f t="shared" si="31"/>
        <v/>
      </c>
    </row>
    <row r="67" spans="2:214" ht="39.950000000000003" hidden="1" customHeight="1" x14ac:dyDescent="0.15">
      <c r="B67" s="32"/>
      <c r="C67" s="66">
        <f t="shared" si="1"/>
        <v>56</v>
      </c>
      <c r="D67" s="67" t="s">
        <v>135</v>
      </c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70"/>
      <c r="P67" s="70"/>
      <c r="Q67" s="70"/>
      <c r="R67" s="70"/>
      <c r="S67" s="70"/>
      <c r="T67" s="71"/>
      <c r="U67" s="136">
        <f t="shared" si="0"/>
        <v>0</v>
      </c>
      <c r="V67" s="36"/>
      <c r="W67" s="32"/>
      <c r="X67" s="66">
        <f t="shared" si="2"/>
        <v>56</v>
      </c>
      <c r="Y67" s="73" t="s">
        <v>136</v>
      </c>
      <c r="Z67" s="110" t="str">
        <f t="shared" si="13"/>
        <v/>
      </c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1"/>
      <c r="AP67" s="135">
        <f t="shared" si="14"/>
        <v>0</v>
      </c>
      <c r="AQ67" s="36"/>
      <c r="AR67" s="32"/>
      <c r="AS67" s="66">
        <f t="shared" si="3"/>
        <v>56</v>
      </c>
      <c r="AT67" s="67" t="s">
        <v>136</v>
      </c>
      <c r="AU67" s="110" t="str">
        <f t="shared" si="15"/>
        <v/>
      </c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70"/>
      <c r="BG67" s="70"/>
      <c r="BH67" s="70"/>
      <c r="BI67" s="70"/>
      <c r="BJ67" s="71"/>
      <c r="BK67" s="135">
        <f t="shared" si="16"/>
        <v>0</v>
      </c>
      <c r="BL67" s="36"/>
      <c r="BM67" s="32"/>
      <c r="BN67" s="66">
        <f t="shared" si="4"/>
        <v>56</v>
      </c>
      <c r="BO67" s="67" t="s">
        <v>136</v>
      </c>
      <c r="BP67" s="110" t="str">
        <f t="shared" si="17"/>
        <v/>
      </c>
      <c r="BQ67" s="69"/>
      <c r="BR67" s="69"/>
      <c r="BS67" s="69"/>
      <c r="BT67" s="69"/>
      <c r="BU67" s="69"/>
      <c r="BV67" s="69"/>
      <c r="BW67" s="69"/>
      <c r="BX67" s="69"/>
      <c r="BY67" s="69"/>
      <c r="BZ67" s="70"/>
      <c r="CA67" s="70"/>
      <c r="CB67" s="70"/>
      <c r="CC67" s="70"/>
      <c r="CD67" s="70"/>
      <c r="CE67" s="71"/>
      <c r="CF67" s="135">
        <f t="shared" si="18"/>
        <v>0</v>
      </c>
      <c r="CG67" s="36"/>
      <c r="CH67" s="32"/>
      <c r="CI67" s="66">
        <f t="shared" si="5"/>
        <v>56</v>
      </c>
      <c r="CJ67" s="67" t="s">
        <v>136</v>
      </c>
      <c r="CK67" s="110" t="str">
        <f t="shared" si="19"/>
        <v/>
      </c>
      <c r="CL67" s="69"/>
      <c r="CM67" s="69"/>
      <c r="CN67" s="69"/>
      <c r="CO67" s="69"/>
      <c r="CP67" s="69"/>
      <c r="CQ67" s="69"/>
      <c r="CR67" s="69"/>
      <c r="CS67" s="69"/>
      <c r="CT67" s="69"/>
      <c r="CU67" s="70"/>
      <c r="CV67" s="70"/>
      <c r="CW67" s="70"/>
      <c r="CX67" s="70"/>
      <c r="CY67" s="70"/>
      <c r="CZ67" s="71"/>
      <c r="DA67" s="135">
        <f t="shared" si="20"/>
        <v>0</v>
      </c>
      <c r="DB67" s="36"/>
      <c r="DC67" s="32"/>
      <c r="DD67" s="66">
        <f t="shared" si="6"/>
        <v>56</v>
      </c>
      <c r="DE67" s="67" t="s">
        <v>136</v>
      </c>
      <c r="DF67" s="110" t="str">
        <f t="shared" si="21"/>
        <v/>
      </c>
      <c r="DG67" s="69"/>
      <c r="DH67" s="69"/>
      <c r="DI67" s="69"/>
      <c r="DJ67" s="69"/>
      <c r="DK67" s="69"/>
      <c r="DL67" s="69"/>
      <c r="DM67" s="69"/>
      <c r="DN67" s="69"/>
      <c r="DO67" s="69"/>
      <c r="DP67" s="70"/>
      <c r="DQ67" s="70"/>
      <c r="DR67" s="70"/>
      <c r="DS67" s="70"/>
      <c r="DT67" s="70"/>
      <c r="DU67" s="71"/>
      <c r="DV67" s="135">
        <f t="shared" si="22"/>
        <v>0</v>
      </c>
      <c r="DW67" s="36"/>
      <c r="DX67" s="32"/>
      <c r="DY67" s="66">
        <f t="shared" si="7"/>
        <v>56</v>
      </c>
      <c r="DZ67" s="67" t="s">
        <v>136</v>
      </c>
      <c r="EA67" s="110" t="str">
        <f t="shared" si="23"/>
        <v/>
      </c>
      <c r="EB67" s="69"/>
      <c r="EC67" s="69"/>
      <c r="ED67" s="69"/>
      <c r="EE67" s="69"/>
      <c r="EF67" s="69"/>
      <c r="EG67" s="69"/>
      <c r="EH67" s="69"/>
      <c r="EI67" s="69"/>
      <c r="EJ67" s="69"/>
      <c r="EK67" s="70"/>
      <c r="EL67" s="70"/>
      <c r="EM67" s="70"/>
      <c r="EN67" s="70"/>
      <c r="EO67" s="70"/>
      <c r="EP67" s="71"/>
      <c r="EQ67" s="135">
        <f>COUNTIF($EB67:EP67,"○")</f>
        <v>0</v>
      </c>
      <c r="ER67" s="36"/>
      <c r="ES67" s="32"/>
      <c r="ET67" s="66">
        <f t="shared" si="8"/>
        <v>56</v>
      </c>
      <c r="EU67" s="67" t="s">
        <v>136</v>
      </c>
      <c r="EV67" s="110"/>
      <c r="EW67" s="69"/>
      <c r="EX67" s="69"/>
      <c r="EY67" s="69"/>
      <c r="EZ67" s="69"/>
      <c r="FA67" s="69"/>
      <c r="FB67" s="69"/>
      <c r="FC67" s="69"/>
      <c r="FD67" s="69"/>
      <c r="FE67" s="69"/>
      <c r="FF67" s="70"/>
      <c r="FG67" s="70"/>
      <c r="FH67" s="70"/>
      <c r="FI67" s="70"/>
      <c r="FJ67" s="70"/>
      <c r="FK67" s="71"/>
      <c r="FL67" s="135">
        <f t="shared" si="25"/>
        <v>0</v>
      </c>
      <c r="FM67" s="36"/>
      <c r="FN67" s="32"/>
      <c r="FO67" s="66">
        <f t="shared" si="9"/>
        <v>56</v>
      </c>
      <c r="FP67" s="67" t="s">
        <v>137</v>
      </c>
      <c r="FQ67" s="110" t="str">
        <f t="shared" si="26"/>
        <v/>
      </c>
      <c r="FR67" s="69"/>
      <c r="FS67" s="69"/>
      <c r="FT67" s="69"/>
      <c r="FU67" s="69"/>
      <c r="FV67" s="69"/>
      <c r="FW67" s="69"/>
      <c r="FX67" s="69"/>
      <c r="FY67" s="69"/>
      <c r="FZ67" s="69"/>
      <c r="GA67" s="70"/>
      <c r="GB67" s="70"/>
      <c r="GC67" s="70"/>
      <c r="GD67" s="70"/>
      <c r="GE67" s="70"/>
      <c r="GF67" s="71"/>
      <c r="GG67" s="135">
        <f t="shared" si="27"/>
        <v>0</v>
      </c>
      <c r="GH67" s="36"/>
      <c r="GI67" s="32"/>
      <c r="GJ67" s="66">
        <f t="shared" si="10"/>
        <v>56</v>
      </c>
      <c r="GK67" s="67" t="s">
        <v>136</v>
      </c>
      <c r="GL67" s="110" t="str">
        <f t="shared" si="28"/>
        <v/>
      </c>
      <c r="GM67" s="69"/>
      <c r="GN67" s="69"/>
      <c r="GO67" s="69"/>
      <c r="GP67" s="69"/>
      <c r="GQ67" s="69"/>
      <c r="GR67" s="69"/>
      <c r="GS67" s="69"/>
      <c r="GT67" s="69"/>
      <c r="GU67" s="69"/>
      <c r="GV67" s="70"/>
      <c r="GW67" s="70"/>
      <c r="GX67" s="70"/>
      <c r="GY67" s="70"/>
      <c r="GZ67" s="70"/>
      <c r="HA67" s="71"/>
      <c r="HB67" s="135">
        <f t="shared" si="29"/>
        <v>0</v>
      </c>
      <c r="HC67" s="36"/>
      <c r="HE67" s="31" t="str">
        <f t="shared" si="30"/>
        <v>外部・内部</v>
      </c>
      <c r="HF67" s="31" t="str">
        <f t="shared" si="31"/>
        <v/>
      </c>
    </row>
    <row r="68" spans="2:214" ht="39.950000000000003" hidden="1" customHeight="1" x14ac:dyDescent="0.15">
      <c r="B68" s="32"/>
      <c r="C68" s="66">
        <f t="shared" si="1"/>
        <v>57</v>
      </c>
      <c r="D68" s="67" t="s">
        <v>135</v>
      </c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  <c r="Q68" s="70"/>
      <c r="R68" s="70"/>
      <c r="S68" s="70"/>
      <c r="T68" s="71"/>
      <c r="U68" s="136">
        <f t="shared" si="0"/>
        <v>0</v>
      </c>
      <c r="V68" s="36"/>
      <c r="W68" s="32"/>
      <c r="X68" s="66">
        <f t="shared" si="2"/>
        <v>57</v>
      </c>
      <c r="Y68" s="73" t="s">
        <v>136</v>
      </c>
      <c r="Z68" s="110" t="str">
        <f t="shared" si="13"/>
        <v/>
      </c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1"/>
      <c r="AP68" s="135">
        <f t="shared" si="14"/>
        <v>0</v>
      </c>
      <c r="AQ68" s="36"/>
      <c r="AR68" s="32"/>
      <c r="AS68" s="66">
        <f t="shared" si="3"/>
        <v>57</v>
      </c>
      <c r="AT68" s="67" t="s">
        <v>136</v>
      </c>
      <c r="AU68" s="110" t="str">
        <f t="shared" si="15"/>
        <v/>
      </c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70"/>
      <c r="BG68" s="70"/>
      <c r="BH68" s="70"/>
      <c r="BI68" s="70"/>
      <c r="BJ68" s="71"/>
      <c r="BK68" s="135">
        <f t="shared" si="16"/>
        <v>0</v>
      </c>
      <c r="BL68" s="36"/>
      <c r="BM68" s="32"/>
      <c r="BN68" s="66">
        <f t="shared" si="4"/>
        <v>57</v>
      </c>
      <c r="BO68" s="67" t="s">
        <v>136</v>
      </c>
      <c r="BP68" s="110" t="str">
        <f t="shared" si="17"/>
        <v/>
      </c>
      <c r="BQ68" s="69"/>
      <c r="BR68" s="69"/>
      <c r="BS68" s="69"/>
      <c r="BT68" s="69"/>
      <c r="BU68" s="69"/>
      <c r="BV68" s="69"/>
      <c r="BW68" s="69"/>
      <c r="BX68" s="69"/>
      <c r="BY68" s="69"/>
      <c r="BZ68" s="70"/>
      <c r="CA68" s="70"/>
      <c r="CB68" s="70"/>
      <c r="CC68" s="70"/>
      <c r="CD68" s="70"/>
      <c r="CE68" s="71"/>
      <c r="CF68" s="135">
        <f t="shared" si="18"/>
        <v>0</v>
      </c>
      <c r="CG68" s="36"/>
      <c r="CH68" s="32"/>
      <c r="CI68" s="66">
        <f t="shared" si="5"/>
        <v>57</v>
      </c>
      <c r="CJ68" s="67" t="s">
        <v>136</v>
      </c>
      <c r="CK68" s="110" t="str">
        <f t="shared" si="19"/>
        <v/>
      </c>
      <c r="CL68" s="69"/>
      <c r="CM68" s="69"/>
      <c r="CN68" s="69"/>
      <c r="CO68" s="69"/>
      <c r="CP68" s="69"/>
      <c r="CQ68" s="69"/>
      <c r="CR68" s="69"/>
      <c r="CS68" s="69"/>
      <c r="CT68" s="69"/>
      <c r="CU68" s="70"/>
      <c r="CV68" s="70"/>
      <c r="CW68" s="70"/>
      <c r="CX68" s="70"/>
      <c r="CY68" s="70"/>
      <c r="CZ68" s="71"/>
      <c r="DA68" s="135">
        <f t="shared" si="20"/>
        <v>0</v>
      </c>
      <c r="DB68" s="36"/>
      <c r="DC68" s="32"/>
      <c r="DD68" s="66">
        <f t="shared" si="6"/>
        <v>57</v>
      </c>
      <c r="DE68" s="67" t="s">
        <v>136</v>
      </c>
      <c r="DF68" s="110" t="str">
        <f t="shared" si="21"/>
        <v/>
      </c>
      <c r="DG68" s="69"/>
      <c r="DH68" s="69"/>
      <c r="DI68" s="69"/>
      <c r="DJ68" s="69"/>
      <c r="DK68" s="69"/>
      <c r="DL68" s="69"/>
      <c r="DM68" s="69"/>
      <c r="DN68" s="69"/>
      <c r="DO68" s="69"/>
      <c r="DP68" s="70"/>
      <c r="DQ68" s="70"/>
      <c r="DR68" s="70"/>
      <c r="DS68" s="70"/>
      <c r="DT68" s="70"/>
      <c r="DU68" s="71"/>
      <c r="DV68" s="135">
        <f t="shared" si="22"/>
        <v>0</v>
      </c>
      <c r="DW68" s="36"/>
      <c r="DX68" s="32"/>
      <c r="DY68" s="66">
        <f t="shared" si="7"/>
        <v>57</v>
      </c>
      <c r="DZ68" s="67" t="s">
        <v>136</v>
      </c>
      <c r="EA68" s="110" t="str">
        <f t="shared" si="23"/>
        <v/>
      </c>
      <c r="EB68" s="69"/>
      <c r="EC68" s="69"/>
      <c r="ED68" s="69"/>
      <c r="EE68" s="69"/>
      <c r="EF68" s="69"/>
      <c r="EG68" s="69"/>
      <c r="EH68" s="69"/>
      <c r="EI68" s="69"/>
      <c r="EJ68" s="69"/>
      <c r="EK68" s="70"/>
      <c r="EL68" s="70"/>
      <c r="EM68" s="70"/>
      <c r="EN68" s="70"/>
      <c r="EO68" s="70"/>
      <c r="EP68" s="71"/>
      <c r="EQ68" s="135">
        <f>COUNTIF($EB68:EP68,"○")</f>
        <v>0</v>
      </c>
      <c r="ER68" s="36"/>
      <c r="ES68" s="32"/>
      <c r="ET68" s="66">
        <f t="shared" si="8"/>
        <v>57</v>
      </c>
      <c r="EU68" s="67" t="s">
        <v>136</v>
      </c>
      <c r="EV68" s="110"/>
      <c r="EW68" s="69"/>
      <c r="EX68" s="69"/>
      <c r="EY68" s="69"/>
      <c r="EZ68" s="69"/>
      <c r="FA68" s="69"/>
      <c r="FB68" s="69"/>
      <c r="FC68" s="69"/>
      <c r="FD68" s="69"/>
      <c r="FE68" s="69"/>
      <c r="FF68" s="70"/>
      <c r="FG68" s="70"/>
      <c r="FH68" s="70"/>
      <c r="FI68" s="70"/>
      <c r="FJ68" s="70"/>
      <c r="FK68" s="71"/>
      <c r="FL68" s="135">
        <f t="shared" si="25"/>
        <v>0</v>
      </c>
      <c r="FM68" s="36"/>
      <c r="FN68" s="32"/>
      <c r="FO68" s="66">
        <f t="shared" si="9"/>
        <v>57</v>
      </c>
      <c r="FP68" s="67" t="s">
        <v>137</v>
      </c>
      <c r="FQ68" s="110" t="str">
        <f t="shared" si="26"/>
        <v/>
      </c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70"/>
      <c r="GC68" s="70"/>
      <c r="GD68" s="70"/>
      <c r="GE68" s="70"/>
      <c r="GF68" s="71"/>
      <c r="GG68" s="135">
        <f t="shared" si="27"/>
        <v>0</v>
      </c>
      <c r="GH68" s="36"/>
      <c r="GI68" s="32"/>
      <c r="GJ68" s="66">
        <f t="shared" si="10"/>
        <v>57</v>
      </c>
      <c r="GK68" s="67" t="s">
        <v>136</v>
      </c>
      <c r="GL68" s="110" t="str">
        <f t="shared" si="28"/>
        <v/>
      </c>
      <c r="GM68" s="69"/>
      <c r="GN68" s="69"/>
      <c r="GO68" s="69"/>
      <c r="GP68" s="69"/>
      <c r="GQ68" s="69"/>
      <c r="GR68" s="69"/>
      <c r="GS68" s="69"/>
      <c r="GT68" s="69"/>
      <c r="GU68" s="69"/>
      <c r="GV68" s="70"/>
      <c r="GW68" s="70"/>
      <c r="GX68" s="70"/>
      <c r="GY68" s="70"/>
      <c r="GZ68" s="70"/>
      <c r="HA68" s="71"/>
      <c r="HB68" s="135">
        <f t="shared" si="29"/>
        <v>0</v>
      </c>
      <c r="HC68" s="36"/>
      <c r="HE68" s="31" t="str">
        <f t="shared" si="30"/>
        <v>外部・内部</v>
      </c>
      <c r="HF68" s="31" t="str">
        <f t="shared" si="31"/>
        <v/>
      </c>
    </row>
    <row r="69" spans="2:214" ht="39.950000000000003" hidden="1" customHeight="1" x14ac:dyDescent="0.15">
      <c r="B69" s="32"/>
      <c r="C69" s="66">
        <f t="shared" si="1"/>
        <v>58</v>
      </c>
      <c r="D69" s="67" t="s">
        <v>135</v>
      </c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70"/>
      <c r="Q69" s="70"/>
      <c r="R69" s="70"/>
      <c r="S69" s="70"/>
      <c r="T69" s="71"/>
      <c r="U69" s="136">
        <f t="shared" si="0"/>
        <v>0</v>
      </c>
      <c r="V69" s="36"/>
      <c r="W69" s="32"/>
      <c r="X69" s="66">
        <f t="shared" si="2"/>
        <v>58</v>
      </c>
      <c r="Y69" s="73" t="s">
        <v>136</v>
      </c>
      <c r="Z69" s="110" t="str">
        <f t="shared" si="13"/>
        <v/>
      </c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1"/>
      <c r="AP69" s="135">
        <f t="shared" si="14"/>
        <v>0</v>
      </c>
      <c r="AQ69" s="36"/>
      <c r="AR69" s="32"/>
      <c r="AS69" s="66">
        <f t="shared" si="3"/>
        <v>58</v>
      </c>
      <c r="AT69" s="67" t="s">
        <v>136</v>
      </c>
      <c r="AU69" s="110" t="str">
        <f t="shared" si="15"/>
        <v/>
      </c>
      <c r="AV69" s="69"/>
      <c r="AW69" s="69"/>
      <c r="AX69" s="69"/>
      <c r="AY69" s="69"/>
      <c r="AZ69" s="69"/>
      <c r="BA69" s="69"/>
      <c r="BB69" s="69"/>
      <c r="BC69" s="69"/>
      <c r="BD69" s="69"/>
      <c r="BE69" s="70"/>
      <c r="BF69" s="70"/>
      <c r="BG69" s="70"/>
      <c r="BH69" s="70"/>
      <c r="BI69" s="70"/>
      <c r="BJ69" s="71"/>
      <c r="BK69" s="135">
        <f t="shared" si="16"/>
        <v>0</v>
      </c>
      <c r="BL69" s="36"/>
      <c r="BM69" s="32"/>
      <c r="BN69" s="66">
        <f t="shared" si="4"/>
        <v>58</v>
      </c>
      <c r="BO69" s="67" t="s">
        <v>136</v>
      </c>
      <c r="BP69" s="110" t="str">
        <f t="shared" si="17"/>
        <v/>
      </c>
      <c r="BQ69" s="69"/>
      <c r="BR69" s="69"/>
      <c r="BS69" s="69"/>
      <c r="BT69" s="69"/>
      <c r="BU69" s="69"/>
      <c r="BV69" s="69"/>
      <c r="BW69" s="69"/>
      <c r="BX69" s="69"/>
      <c r="BY69" s="69"/>
      <c r="BZ69" s="70"/>
      <c r="CA69" s="70"/>
      <c r="CB69" s="70"/>
      <c r="CC69" s="70"/>
      <c r="CD69" s="70"/>
      <c r="CE69" s="71"/>
      <c r="CF69" s="135">
        <f t="shared" si="18"/>
        <v>0</v>
      </c>
      <c r="CG69" s="36"/>
      <c r="CH69" s="32"/>
      <c r="CI69" s="66">
        <f t="shared" si="5"/>
        <v>58</v>
      </c>
      <c r="CJ69" s="67" t="s">
        <v>136</v>
      </c>
      <c r="CK69" s="110" t="str">
        <f t="shared" si="19"/>
        <v/>
      </c>
      <c r="CL69" s="69"/>
      <c r="CM69" s="69"/>
      <c r="CN69" s="69"/>
      <c r="CO69" s="69"/>
      <c r="CP69" s="69"/>
      <c r="CQ69" s="69"/>
      <c r="CR69" s="69"/>
      <c r="CS69" s="69"/>
      <c r="CT69" s="69"/>
      <c r="CU69" s="70"/>
      <c r="CV69" s="70"/>
      <c r="CW69" s="70"/>
      <c r="CX69" s="70"/>
      <c r="CY69" s="70"/>
      <c r="CZ69" s="71"/>
      <c r="DA69" s="135">
        <f t="shared" si="20"/>
        <v>0</v>
      </c>
      <c r="DB69" s="36"/>
      <c r="DC69" s="32"/>
      <c r="DD69" s="66">
        <f t="shared" si="6"/>
        <v>58</v>
      </c>
      <c r="DE69" s="67" t="s">
        <v>136</v>
      </c>
      <c r="DF69" s="110" t="str">
        <f t="shared" si="21"/>
        <v/>
      </c>
      <c r="DG69" s="69"/>
      <c r="DH69" s="69"/>
      <c r="DI69" s="69"/>
      <c r="DJ69" s="69"/>
      <c r="DK69" s="69"/>
      <c r="DL69" s="69"/>
      <c r="DM69" s="69"/>
      <c r="DN69" s="69"/>
      <c r="DO69" s="69"/>
      <c r="DP69" s="70"/>
      <c r="DQ69" s="70"/>
      <c r="DR69" s="70"/>
      <c r="DS69" s="70"/>
      <c r="DT69" s="70"/>
      <c r="DU69" s="71"/>
      <c r="DV69" s="135">
        <f t="shared" si="22"/>
        <v>0</v>
      </c>
      <c r="DW69" s="36"/>
      <c r="DX69" s="32"/>
      <c r="DY69" s="66">
        <f t="shared" si="7"/>
        <v>58</v>
      </c>
      <c r="DZ69" s="67" t="s">
        <v>136</v>
      </c>
      <c r="EA69" s="110" t="str">
        <f t="shared" si="23"/>
        <v/>
      </c>
      <c r="EB69" s="69"/>
      <c r="EC69" s="69"/>
      <c r="ED69" s="69"/>
      <c r="EE69" s="69"/>
      <c r="EF69" s="69"/>
      <c r="EG69" s="69"/>
      <c r="EH69" s="69"/>
      <c r="EI69" s="69"/>
      <c r="EJ69" s="69"/>
      <c r="EK69" s="70"/>
      <c r="EL69" s="70"/>
      <c r="EM69" s="70"/>
      <c r="EN69" s="70"/>
      <c r="EO69" s="70"/>
      <c r="EP69" s="71"/>
      <c r="EQ69" s="135">
        <f>COUNTIF($EB69:EP69,"○")</f>
        <v>0</v>
      </c>
      <c r="ER69" s="36"/>
      <c r="ES69" s="32"/>
      <c r="ET69" s="66">
        <f t="shared" si="8"/>
        <v>58</v>
      </c>
      <c r="EU69" s="67" t="s">
        <v>136</v>
      </c>
      <c r="EV69" s="110"/>
      <c r="EW69" s="69"/>
      <c r="EX69" s="69"/>
      <c r="EY69" s="69"/>
      <c r="EZ69" s="69"/>
      <c r="FA69" s="69"/>
      <c r="FB69" s="69"/>
      <c r="FC69" s="69"/>
      <c r="FD69" s="69"/>
      <c r="FE69" s="69"/>
      <c r="FF69" s="70"/>
      <c r="FG69" s="70"/>
      <c r="FH69" s="70"/>
      <c r="FI69" s="70"/>
      <c r="FJ69" s="70"/>
      <c r="FK69" s="71"/>
      <c r="FL69" s="135">
        <f t="shared" si="25"/>
        <v>0</v>
      </c>
      <c r="FM69" s="36"/>
      <c r="FN69" s="32"/>
      <c r="FO69" s="66">
        <f t="shared" si="9"/>
        <v>58</v>
      </c>
      <c r="FP69" s="67" t="s">
        <v>137</v>
      </c>
      <c r="FQ69" s="110" t="str">
        <f t="shared" si="26"/>
        <v/>
      </c>
      <c r="FR69" s="69"/>
      <c r="FS69" s="69"/>
      <c r="FT69" s="69"/>
      <c r="FU69" s="69"/>
      <c r="FV69" s="69"/>
      <c r="FW69" s="69"/>
      <c r="FX69" s="69"/>
      <c r="FY69" s="69"/>
      <c r="FZ69" s="69"/>
      <c r="GA69" s="70"/>
      <c r="GB69" s="70"/>
      <c r="GC69" s="70"/>
      <c r="GD69" s="70"/>
      <c r="GE69" s="70"/>
      <c r="GF69" s="71"/>
      <c r="GG69" s="135">
        <f t="shared" si="27"/>
        <v>0</v>
      </c>
      <c r="GH69" s="36"/>
      <c r="GI69" s="32"/>
      <c r="GJ69" s="66">
        <f t="shared" si="10"/>
        <v>58</v>
      </c>
      <c r="GK69" s="67" t="s">
        <v>136</v>
      </c>
      <c r="GL69" s="110" t="str">
        <f t="shared" si="28"/>
        <v/>
      </c>
      <c r="GM69" s="69"/>
      <c r="GN69" s="69"/>
      <c r="GO69" s="69"/>
      <c r="GP69" s="69"/>
      <c r="GQ69" s="69"/>
      <c r="GR69" s="69"/>
      <c r="GS69" s="69"/>
      <c r="GT69" s="69"/>
      <c r="GU69" s="69"/>
      <c r="GV69" s="70"/>
      <c r="GW69" s="70"/>
      <c r="GX69" s="70"/>
      <c r="GY69" s="70"/>
      <c r="GZ69" s="70"/>
      <c r="HA69" s="71"/>
      <c r="HB69" s="135">
        <f t="shared" si="29"/>
        <v>0</v>
      </c>
      <c r="HC69" s="36"/>
      <c r="HE69" s="31" t="str">
        <f t="shared" si="30"/>
        <v>外部・内部</v>
      </c>
      <c r="HF69" s="31" t="str">
        <f t="shared" si="31"/>
        <v/>
      </c>
    </row>
    <row r="70" spans="2:214" ht="39.950000000000003" hidden="1" customHeight="1" x14ac:dyDescent="0.15">
      <c r="B70" s="32"/>
      <c r="C70" s="66">
        <f t="shared" si="1"/>
        <v>59</v>
      </c>
      <c r="D70" s="67" t="s">
        <v>135</v>
      </c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70"/>
      <c r="P70" s="70"/>
      <c r="Q70" s="70"/>
      <c r="R70" s="70"/>
      <c r="S70" s="70"/>
      <c r="T70" s="71"/>
      <c r="U70" s="136">
        <f t="shared" si="0"/>
        <v>0</v>
      </c>
      <c r="V70" s="36"/>
      <c r="W70" s="32"/>
      <c r="X70" s="66">
        <f t="shared" si="2"/>
        <v>59</v>
      </c>
      <c r="Y70" s="73" t="s">
        <v>136</v>
      </c>
      <c r="Z70" s="110" t="str">
        <f t="shared" si="13"/>
        <v/>
      </c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1"/>
      <c r="AP70" s="135">
        <f t="shared" si="14"/>
        <v>0</v>
      </c>
      <c r="AQ70" s="36"/>
      <c r="AR70" s="32"/>
      <c r="AS70" s="66">
        <f t="shared" si="3"/>
        <v>59</v>
      </c>
      <c r="AT70" s="67" t="s">
        <v>136</v>
      </c>
      <c r="AU70" s="110" t="str">
        <f t="shared" si="15"/>
        <v/>
      </c>
      <c r="AV70" s="69"/>
      <c r="AW70" s="69"/>
      <c r="AX70" s="69"/>
      <c r="AY70" s="69"/>
      <c r="AZ70" s="69"/>
      <c r="BA70" s="69"/>
      <c r="BB70" s="69"/>
      <c r="BC70" s="69"/>
      <c r="BD70" s="69"/>
      <c r="BE70" s="70"/>
      <c r="BF70" s="70"/>
      <c r="BG70" s="70"/>
      <c r="BH70" s="70"/>
      <c r="BI70" s="70"/>
      <c r="BJ70" s="71"/>
      <c r="BK70" s="135">
        <f t="shared" si="16"/>
        <v>0</v>
      </c>
      <c r="BL70" s="36"/>
      <c r="BM70" s="32"/>
      <c r="BN70" s="66">
        <f t="shared" si="4"/>
        <v>59</v>
      </c>
      <c r="BO70" s="67" t="s">
        <v>136</v>
      </c>
      <c r="BP70" s="110" t="str">
        <f t="shared" si="17"/>
        <v/>
      </c>
      <c r="BQ70" s="69"/>
      <c r="BR70" s="69"/>
      <c r="BS70" s="69"/>
      <c r="BT70" s="69"/>
      <c r="BU70" s="69"/>
      <c r="BV70" s="69"/>
      <c r="BW70" s="69"/>
      <c r="BX70" s="69"/>
      <c r="BY70" s="69"/>
      <c r="BZ70" s="70"/>
      <c r="CA70" s="70"/>
      <c r="CB70" s="70"/>
      <c r="CC70" s="70"/>
      <c r="CD70" s="70"/>
      <c r="CE70" s="71"/>
      <c r="CF70" s="135">
        <f t="shared" si="18"/>
        <v>0</v>
      </c>
      <c r="CG70" s="36"/>
      <c r="CH70" s="32"/>
      <c r="CI70" s="66">
        <f t="shared" si="5"/>
        <v>59</v>
      </c>
      <c r="CJ70" s="67" t="s">
        <v>136</v>
      </c>
      <c r="CK70" s="110" t="str">
        <f t="shared" si="19"/>
        <v/>
      </c>
      <c r="CL70" s="69"/>
      <c r="CM70" s="69"/>
      <c r="CN70" s="69"/>
      <c r="CO70" s="69"/>
      <c r="CP70" s="69"/>
      <c r="CQ70" s="69"/>
      <c r="CR70" s="69"/>
      <c r="CS70" s="69"/>
      <c r="CT70" s="69"/>
      <c r="CU70" s="70"/>
      <c r="CV70" s="70"/>
      <c r="CW70" s="70"/>
      <c r="CX70" s="70"/>
      <c r="CY70" s="70"/>
      <c r="CZ70" s="71"/>
      <c r="DA70" s="135">
        <f t="shared" si="20"/>
        <v>0</v>
      </c>
      <c r="DB70" s="36"/>
      <c r="DC70" s="32"/>
      <c r="DD70" s="66">
        <f t="shared" si="6"/>
        <v>59</v>
      </c>
      <c r="DE70" s="67" t="s">
        <v>136</v>
      </c>
      <c r="DF70" s="110" t="str">
        <f t="shared" si="21"/>
        <v/>
      </c>
      <c r="DG70" s="69"/>
      <c r="DH70" s="69"/>
      <c r="DI70" s="69"/>
      <c r="DJ70" s="69"/>
      <c r="DK70" s="69"/>
      <c r="DL70" s="69"/>
      <c r="DM70" s="69"/>
      <c r="DN70" s="69"/>
      <c r="DO70" s="69"/>
      <c r="DP70" s="70"/>
      <c r="DQ70" s="70"/>
      <c r="DR70" s="70"/>
      <c r="DS70" s="70"/>
      <c r="DT70" s="70"/>
      <c r="DU70" s="71"/>
      <c r="DV70" s="135">
        <f t="shared" si="22"/>
        <v>0</v>
      </c>
      <c r="DW70" s="36"/>
      <c r="DX70" s="32"/>
      <c r="DY70" s="66">
        <f t="shared" si="7"/>
        <v>59</v>
      </c>
      <c r="DZ70" s="67" t="s">
        <v>136</v>
      </c>
      <c r="EA70" s="110" t="str">
        <f t="shared" si="23"/>
        <v/>
      </c>
      <c r="EB70" s="69"/>
      <c r="EC70" s="69"/>
      <c r="ED70" s="69"/>
      <c r="EE70" s="69"/>
      <c r="EF70" s="69"/>
      <c r="EG70" s="69"/>
      <c r="EH70" s="69"/>
      <c r="EI70" s="69"/>
      <c r="EJ70" s="69"/>
      <c r="EK70" s="70"/>
      <c r="EL70" s="70"/>
      <c r="EM70" s="70"/>
      <c r="EN70" s="70"/>
      <c r="EO70" s="70"/>
      <c r="EP70" s="71"/>
      <c r="EQ70" s="135">
        <f>COUNTIF($EB70:EP70,"○")</f>
        <v>0</v>
      </c>
      <c r="ER70" s="36"/>
      <c r="ES70" s="32"/>
      <c r="ET70" s="66">
        <f t="shared" si="8"/>
        <v>59</v>
      </c>
      <c r="EU70" s="67" t="s">
        <v>136</v>
      </c>
      <c r="EV70" s="110"/>
      <c r="EW70" s="69"/>
      <c r="EX70" s="69"/>
      <c r="EY70" s="69"/>
      <c r="EZ70" s="69"/>
      <c r="FA70" s="69"/>
      <c r="FB70" s="69"/>
      <c r="FC70" s="69"/>
      <c r="FD70" s="69"/>
      <c r="FE70" s="69"/>
      <c r="FF70" s="70"/>
      <c r="FG70" s="70"/>
      <c r="FH70" s="70"/>
      <c r="FI70" s="70"/>
      <c r="FJ70" s="70"/>
      <c r="FK70" s="71"/>
      <c r="FL70" s="135">
        <f t="shared" si="25"/>
        <v>0</v>
      </c>
      <c r="FM70" s="36"/>
      <c r="FN70" s="32"/>
      <c r="FO70" s="66">
        <f t="shared" si="9"/>
        <v>59</v>
      </c>
      <c r="FP70" s="67" t="s">
        <v>137</v>
      </c>
      <c r="FQ70" s="110" t="str">
        <f t="shared" si="26"/>
        <v/>
      </c>
      <c r="FR70" s="69"/>
      <c r="FS70" s="69"/>
      <c r="FT70" s="69"/>
      <c r="FU70" s="69"/>
      <c r="FV70" s="69"/>
      <c r="FW70" s="69"/>
      <c r="FX70" s="69"/>
      <c r="FY70" s="69"/>
      <c r="FZ70" s="69"/>
      <c r="GA70" s="70"/>
      <c r="GB70" s="70"/>
      <c r="GC70" s="70"/>
      <c r="GD70" s="70"/>
      <c r="GE70" s="70"/>
      <c r="GF70" s="71"/>
      <c r="GG70" s="135">
        <f t="shared" si="27"/>
        <v>0</v>
      </c>
      <c r="GH70" s="36"/>
      <c r="GI70" s="32"/>
      <c r="GJ70" s="66">
        <f t="shared" si="10"/>
        <v>59</v>
      </c>
      <c r="GK70" s="67" t="s">
        <v>136</v>
      </c>
      <c r="GL70" s="110" t="str">
        <f t="shared" si="28"/>
        <v/>
      </c>
      <c r="GM70" s="69"/>
      <c r="GN70" s="69"/>
      <c r="GO70" s="69"/>
      <c r="GP70" s="69"/>
      <c r="GQ70" s="69"/>
      <c r="GR70" s="69"/>
      <c r="GS70" s="69"/>
      <c r="GT70" s="69"/>
      <c r="GU70" s="69"/>
      <c r="GV70" s="70"/>
      <c r="GW70" s="70"/>
      <c r="GX70" s="70"/>
      <c r="GY70" s="70"/>
      <c r="GZ70" s="70"/>
      <c r="HA70" s="71"/>
      <c r="HB70" s="135">
        <f t="shared" si="29"/>
        <v>0</v>
      </c>
      <c r="HC70" s="36"/>
      <c r="HE70" s="31" t="str">
        <f t="shared" si="30"/>
        <v>外部・内部</v>
      </c>
      <c r="HF70" s="31" t="str">
        <f t="shared" si="31"/>
        <v/>
      </c>
    </row>
    <row r="71" spans="2:214" ht="39.950000000000003" hidden="1" customHeight="1" thickBot="1" x14ac:dyDescent="0.2">
      <c r="B71" s="32"/>
      <c r="C71" s="66">
        <f t="shared" si="1"/>
        <v>60</v>
      </c>
      <c r="D71" s="67" t="s">
        <v>135</v>
      </c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70"/>
      <c r="Q71" s="70"/>
      <c r="R71" s="70"/>
      <c r="S71" s="70"/>
      <c r="T71" s="71"/>
      <c r="U71" s="136">
        <f t="shared" si="0"/>
        <v>0</v>
      </c>
      <c r="V71" s="36"/>
      <c r="W71" s="32"/>
      <c r="X71" s="66">
        <f t="shared" si="2"/>
        <v>60</v>
      </c>
      <c r="Y71" s="73" t="s">
        <v>136</v>
      </c>
      <c r="Z71" s="110" t="str">
        <f t="shared" si="13"/>
        <v/>
      </c>
      <c r="AA71" s="69"/>
      <c r="AB71" s="69"/>
      <c r="AC71" s="69"/>
      <c r="AD71" s="69"/>
      <c r="AE71" s="69"/>
      <c r="AF71" s="69"/>
      <c r="AG71" s="69"/>
      <c r="AH71" s="69"/>
      <c r="AI71" s="69"/>
      <c r="AJ71" s="70"/>
      <c r="AK71" s="70"/>
      <c r="AL71" s="70"/>
      <c r="AM71" s="70"/>
      <c r="AN71" s="70"/>
      <c r="AO71" s="71"/>
      <c r="AP71" s="135">
        <f t="shared" si="14"/>
        <v>0</v>
      </c>
      <c r="AQ71" s="36"/>
      <c r="AR71" s="32"/>
      <c r="AS71" s="66">
        <f t="shared" si="3"/>
        <v>60</v>
      </c>
      <c r="AT71" s="67" t="s">
        <v>136</v>
      </c>
      <c r="AU71" s="110" t="str">
        <f t="shared" si="15"/>
        <v/>
      </c>
      <c r="AV71" s="69"/>
      <c r="AW71" s="69"/>
      <c r="AX71" s="69"/>
      <c r="AY71" s="69"/>
      <c r="AZ71" s="69"/>
      <c r="BA71" s="69"/>
      <c r="BB71" s="69"/>
      <c r="BC71" s="69"/>
      <c r="BD71" s="69"/>
      <c r="BE71" s="70"/>
      <c r="BF71" s="70"/>
      <c r="BG71" s="70"/>
      <c r="BH71" s="70"/>
      <c r="BI71" s="70"/>
      <c r="BJ71" s="71"/>
      <c r="BK71" s="135">
        <f t="shared" si="16"/>
        <v>0</v>
      </c>
      <c r="BL71" s="36"/>
      <c r="BM71" s="32"/>
      <c r="BN71" s="66">
        <f t="shared" si="4"/>
        <v>60</v>
      </c>
      <c r="BO71" s="67" t="s">
        <v>136</v>
      </c>
      <c r="BP71" s="110" t="str">
        <f t="shared" si="17"/>
        <v/>
      </c>
      <c r="BQ71" s="69"/>
      <c r="BR71" s="69"/>
      <c r="BS71" s="69"/>
      <c r="BT71" s="69"/>
      <c r="BU71" s="69"/>
      <c r="BV71" s="69"/>
      <c r="BW71" s="69"/>
      <c r="BX71" s="69"/>
      <c r="BY71" s="69"/>
      <c r="BZ71" s="70"/>
      <c r="CA71" s="70"/>
      <c r="CB71" s="70"/>
      <c r="CC71" s="70"/>
      <c r="CD71" s="70"/>
      <c r="CE71" s="71"/>
      <c r="CF71" s="135">
        <f t="shared" si="18"/>
        <v>0</v>
      </c>
      <c r="CG71" s="36"/>
      <c r="CH71" s="32"/>
      <c r="CI71" s="66">
        <f t="shared" si="5"/>
        <v>60</v>
      </c>
      <c r="CJ71" s="67" t="s">
        <v>136</v>
      </c>
      <c r="CK71" s="110" t="str">
        <f t="shared" si="19"/>
        <v/>
      </c>
      <c r="CL71" s="69"/>
      <c r="CM71" s="69"/>
      <c r="CN71" s="69"/>
      <c r="CO71" s="69"/>
      <c r="CP71" s="69"/>
      <c r="CQ71" s="69"/>
      <c r="CR71" s="69"/>
      <c r="CS71" s="69"/>
      <c r="CT71" s="69"/>
      <c r="CU71" s="70"/>
      <c r="CV71" s="70"/>
      <c r="CW71" s="70"/>
      <c r="CX71" s="70"/>
      <c r="CY71" s="70"/>
      <c r="CZ71" s="71"/>
      <c r="DA71" s="135">
        <f t="shared" si="20"/>
        <v>0</v>
      </c>
      <c r="DB71" s="36"/>
      <c r="DC71" s="32"/>
      <c r="DD71" s="66">
        <f t="shared" si="6"/>
        <v>60</v>
      </c>
      <c r="DE71" s="67" t="s">
        <v>136</v>
      </c>
      <c r="DF71" s="110" t="str">
        <f t="shared" si="21"/>
        <v/>
      </c>
      <c r="DG71" s="69"/>
      <c r="DH71" s="69"/>
      <c r="DI71" s="69"/>
      <c r="DJ71" s="69"/>
      <c r="DK71" s="69"/>
      <c r="DL71" s="69"/>
      <c r="DM71" s="69"/>
      <c r="DN71" s="69"/>
      <c r="DO71" s="69"/>
      <c r="DP71" s="70"/>
      <c r="DQ71" s="70"/>
      <c r="DR71" s="70"/>
      <c r="DS71" s="70"/>
      <c r="DT71" s="70"/>
      <c r="DU71" s="71"/>
      <c r="DV71" s="135">
        <f t="shared" si="22"/>
        <v>0</v>
      </c>
      <c r="DW71" s="36"/>
      <c r="DX71" s="32"/>
      <c r="DY71" s="66">
        <f t="shared" si="7"/>
        <v>60</v>
      </c>
      <c r="DZ71" s="67" t="s">
        <v>136</v>
      </c>
      <c r="EA71" s="110" t="str">
        <f t="shared" si="23"/>
        <v/>
      </c>
      <c r="EB71" s="69"/>
      <c r="EC71" s="69"/>
      <c r="ED71" s="69"/>
      <c r="EE71" s="69"/>
      <c r="EF71" s="69"/>
      <c r="EG71" s="69"/>
      <c r="EH71" s="69"/>
      <c r="EI71" s="69"/>
      <c r="EJ71" s="69"/>
      <c r="EK71" s="70"/>
      <c r="EL71" s="70"/>
      <c r="EM71" s="70"/>
      <c r="EN71" s="70"/>
      <c r="EO71" s="70"/>
      <c r="EP71" s="71"/>
      <c r="EQ71" s="135">
        <f>COUNTIF($EB71:EP71,"○")</f>
        <v>0</v>
      </c>
      <c r="ER71" s="36"/>
      <c r="ES71" s="32"/>
      <c r="ET71" s="66">
        <f t="shared" si="8"/>
        <v>60</v>
      </c>
      <c r="EU71" s="67" t="s">
        <v>136</v>
      </c>
      <c r="EV71" s="110"/>
      <c r="EW71" s="69"/>
      <c r="EX71" s="69"/>
      <c r="EY71" s="69"/>
      <c r="EZ71" s="69"/>
      <c r="FA71" s="69"/>
      <c r="FB71" s="69"/>
      <c r="FC71" s="69"/>
      <c r="FD71" s="69"/>
      <c r="FE71" s="69"/>
      <c r="FF71" s="70"/>
      <c r="FG71" s="70"/>
      <c r="FH71" s="70"/>
      <c r="FI71" s="70"/>
      <c r="FJ71" s="70"/>
      <c r="FK71" s="71"/>
      <c r="FL71" s="135">
        <f t="shared" si="25"/>
        <v>0</v>
      </c>
      <c r="FM71" s="36"/>
      <c r="FN71" s="32"/>
      <c r="FO71" s="66">
        <f t="shared" si="9"/>
        <v>60</v>
      </c>
      <c r="FP71" s="67" t="s">
        <v>137</v>
      </c>
      <c r="FQ71" s="110" t="str">
        <f t="shared" si="26"/>
        <v/>
      </c>
      <c r="FR71" s="69"/>
      <c r="FS71" s="69"/>
      <c r="FT71" s="69"/>
      <c r="FU71" s="69"/>
      <c r="FV71" s="69"/>
      <c r="FW71" s="69"/>
      <c r="FX71" s="69"/>
      <c r="FY71" s="69"/>
      <c r="FZ71" s="69"/>
      <c r="GA71" s="70"/>
      <c r="GB71" s="70"/>
      <c r="GC71" s="70"/>
      <c r="GD71" s="70"/>
      <c r="GE71" s="70"/>
      <c r="GF71" s="71"/>
      <c r="GG71" s="135">
        <f t="shared" si="27"/>
        <v>0</v>
      </c>
      <c r="GH71" s="36"/>
      <c r="GI71" s="32"/>
      <c r="GJ71" s="66">
        <f t="shared" si="10"/>
        <v>60</v>
      </c>
      <c r="GK71" s="67" t="s">
        <v>136</v>
      </c>
      <c r="GL71" s="110" t="str">
        <f t="shared" si="28"/>
        <v/>
      </c>
      <c r="GM71" s="69"/>
      <c r="GN71" s="69"/>
      <c r="GO71" s="69"/>
      <c r="GP71" s="69"/>
      <c r="GQ71" s="69"/>
      <c r="GR71" s="69"/>
      <c r="GS71" s="69"/>
      <c r="GT71" s="69"/>
      <c r="GU71" s="69"/>
      <c r="GV71" s="70"/>
      <c r="GW71" s="70"/>
      <c r="GX71" s="70"/>
      <c r="GY71" s="70"/>
      <c r="GZ71" s="70"/>
      <c r="HA71" s="71"/>
      <c r="HB71" s="135">
        <f t="shared" si="29"/>
        <v>0</v>
      </c>
      <c r="HC71" s="36"/>
      <c r="HE71" s="31" t="str">
        <f t="shared" si="30"/>
        <v>外部・内部</v>
      </c>
      <c r="HF71" s="31" t="str">
        <f t="shared" si="31"/>
        <v/>
      </c>
    </row>
    <row r="72" spans="2:214" ht="39.950000000000003" hidden="1" customHeight="1" thickTop="1" x14ac:dyDescent="0.15">
      <c r="B72" s="32"/>
      <c r="C72" s="66">
        <f t="shared" si="1"/>
        <v>61</v>
      </c>
      <c r="D72" s="67" t="s">
        <v>135</v>
      </c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70"/>
      <c r="Q72" s="70"/>
      <c r="R72" s="70"/>
      <c r="S72" s="70"/>
      <c r="T72" s="71"/>
      <c r="U72" s="136">
        <f t="shared" si="0"/>
        <v>0</v>
      </c>
      <c r="V72" s="36"/>
      <c r="W72" s="32"/>
      <c r="X72" s="66">
        <f t="shared" si="2"/>
        <v>61</v>
      </c>
      <c r="Y72" s="65" t="s">
        <v>136</v>
      </c>
      <c r="Z72" s="110" t="str">
        <f t="shared" si="13"/>
        <v/>
      </c>
      <c r="AA72" s="69"/>
      <c r="AB72" s="69"/>
      <c r="AC72" s="69"/>
      <c r="AD72" s="69"/>
      <c r="AE72" s="69"/>
      <c r="AF72" s="69"/>
      <c r="AG72" s="69"/>
      <c r="AH72" s="69"/>
      <c r="AI72" s="69"/>
      <c r="AJ72" s="70"/>
      <c r="AK72" s="70"/>
      <c r="AL72" s="70"/>
      <c r="AM72" s="70"/>
      <c r="AN72" s="70"/>
      <c r="AO72" s="71"/>
      <c r="AP72" s="135">
        <f t="shared" si="14"/>
        <v>0</v>
      </c>
      <c r="AQ72" s="36"/>
      <c r="AR72" s="32"/>
      <c r="AS72" s="66">
        <f t="shared" si="3"/>
        <v>61</v>
      </c>
      <c r="AT72" s="67" t="s">
        <v>136</v>
      </c>
      <c r="AU72" s="110" t="str">
        <f t="shared" si="15"/>
        <v/>
      </c>
      <c r="AV72" s="69"/>
      <c r="AW72" s="69"/>
      <c r="AX72" s="69"/>
      <c r="AY72" s="69"/>
      <c r="AZ72" s="69"/>
      <c r="BA72" s="69"/>
      <c r="BB72" s="69"/>
      <c r="BC72" s="69"/>
      <c r="BD72" s="69"/>
      <c r="BE72" s="70"/>
      <c r="BF72" s="70"/>
      <c r="BG72" s="70"/>
      <c r="BH72" s="70"/>
      <c r="BI72" s="70"/>
      <c r="BJ72" s="71"/>
      <c r="BK72" s="135">
        <f t="shared" si="16"/>
        <v>0</v>
      </c>
      <c r="BL72" s="36"/>
      <c r="BM72" s="32"/>
      <c r="BN72" s="66">
        <f t="shared" si="4"/>
        <v>61</v>
      </c>
      <c r="BO72" s="67" t="s">
        <v>136</v>
      </c>
      <c r="BP72" s="110" t="str">
        <f t="shared" si="17"/>
        <v/>
      </c>
      <c r="BQ72" s="69"/>
      <c r="BR72" s="69"/>
      <c r="BS72" s="69"/>
      <c r="BT72" s="69"/>
      <c r="BU72" s="69"/>
      <c r="BV72" s="69"/>
      <c r="BW72" s="69"/>
      <c r="BX72" s="69"/>
      <c r="BY72" s="69"/>
      <c r="BZ72" s="70"/>
      <c r="CA72" s="70"/>
      <c r="CB72" s="70"/>
      <c r="CC72" s="70"/>
      <c r="CD72" s="70"/>
      <c r="CE72" s="71"/>
      <c r="CF72" s="135">
        <f t="shared" si="18"/>
        <v>0</v>
      </c>
      <c r="CG72" s="36"/>
      <c r="CH72" s="32"/>
      <c r="CI72" s="66">
        <f t="shared" si="5"/>
        <v>61</v>
      </c>
      <c r="CJ72" s="67" t="s">
        <v>136</v>
      </c>
      <c r="CK72" s="110" t="str">
        <f t="shared" si="19"/>
        <v/>
      </c>
      <c r="CL72" s="69"/>
      <c r="CM72" s="69"/>
      <c r="CN72" s="69"/>
      <c r="CO72" s="69"/>
      <c r="CP72" s="69"/>
      <c r="CQ72" s="69"/>
      <c r="CR72" s="69"/>
      <c r="CS72" s="69"/>
      <c r="CT72" s="69"/>
      <c r="CU72" s="70"/>
      <c r="CV72" s="70"/>
      <c r="CW72" s="70"/>
      <c r="CX72" s="70"/>
      <c r="CY72" s="70"/>
      <c r="CZ72" s="71"/>
      <c r="DA72" s="135">
        <f t="shared" si="20"/>
        <v>0</v>
      </c>
      <c r="DB72" s="36"/>
      <c r="DC72" s="32"/>
      <c r="DD72" s="66">
        <f t="shared" si="6"/>
        <v>61</v>
      </c>
      <c r="DE72" s="67" t="s">
        <v>136</v>
      </c>
      <c r="DF72" s="110" t="str">
        <f t="shared" si="21"/>
        <v/>
      </c>
      <c r="DG72" s="69"/>
      <c r="DH72" s="69"/>
      <c r="DI72" s="69"/>
      <c r="DJ72" s="69"/>
      <c r="DK72" s="69"/>
      <c r="DL72" s="69"/>
      <c r="DM72" s="69"/>
      <c r="DN72" s="69"/>
      <c r="DO72" s="69"/>
      <c r="DP72" s="70"/>
      <c r="DQ72" s="70"/>
      <c r="DR72" s="70"/>
      <c r="DS72" s="70"/>
      <c r="DT72" s="70"/>
      <c r="DU72" s="71"/>
      <c r="DV72" s="135">
        <f t="shared" si="22"/>
        <v>0</v>
      </c>
      <c r="DW72" s="36"/>
      <c r="DX72" s="32"/>
      <c r="DY72" s="66">
        <f t="shared" si="7"/>
        <v>61</v>
      </c>
      <c r="DZ72" s="67" t="s">
        <v>136</v>
      </c>
      <c r="EA72" s="110" t="str">
        <f t="shared" si="23"/>
        <v/>
      </c>
      <c r="EB72" s="69"/>
      <c r="EC72" s="69"/>
      <c r="ED72" s="69"/>
      <c r="EE72" s="69"/>
      <c r="EF72" s="69"/>
      <c r="EG72" s="69"/>
      <c r="EH72" s="69"/>
      <c r="EI72" s="69"/>
      <c r="EJ72" s="69"/>
      <c r="EK72" s="70"/>
      <c r="EL72" s="70"/>
      <c r="EM72" s="70"/>
      <c r="EN72" s="70"/>
      <c r="EO72" s="70"/>
      <c r="EP72" s="71"/>
      <c r="EQ72" s="135">
        <f>COUNTIF($EB72:EP72,"○")</f>
        <v>0</v>
      </c>
      <c r="ER72" s="36"/>
      <c r="ES72" s="32"/>
      <c r="ET72" s="66">
        <f t="shared" si="8"/>
        <v>61</v>
      </c>
      <c r="EU72" s="67" t="s">
        <v>136</v>
      </c>
      <c r="EV72" s="110"/>
      <c r="EW72" s="69"/>
      <c r="EX72" s="69"/>
      <c r="EY72" s="69"/>
      <c r="EZ72" s="69"/>
      <c r="FA72" s="69"/>
      <c r="FB72" s="69"/>
      <c r="FC72" s="69"/>
      <c r="FD72" s="69"/>
      <c r="FE72" s="69"/>
      <c r="FF72" s="70"/>
      <c r="FG72" s="70"/>
      <c r="FH72" s="70"/>
      <c r="FI72" s="70"/>
      <c r="FJ72" s="70"/>
      <c r="FK72" s="71"/>
      <c r="FL72" s="135">
        <f t="shared" si="25"/>
        <v>0</v>
      </c>
      <c r="FM72" s="36"/>
      <c r="FN72" s="32"/>
      <c r="FO72" s="66">
        <f t="shared" si="9"/>
        <v>61</v>
      </c>
      <c r="FP72" s="67" t="s">
        <v>137</v>
      </c>
      <c r="FQ72" s="110" t="str">
        <f t="shared" si="26"/>
        <v/>
      </c>
      <c r="FR72" s="69"/>
      <c r="FS72" s="69"/>
      <c r="FT72" s="69"/>
      <c r="FU72" s="69"/>
      <c r="FV72" s="69"/>
      <c r="FW72" s="69"/>
      <c r="FX72" s="69"/>
      <c r="FY72" s="69"/>
      <c r="FZ72" s="69"/>
      <c r="GA72" s="70"/>
      <c r="GB72" s="70"/>
      <c r="GC72" s="70"/>
      <c r="GD72" s="70"/>
      <c r="GE72" s="70"/>
      <c r="GF72" s="71"/>
      <c r="GG72" s="135">
        <f t="shared" si="27"/>
        <v>0</v>
      </c>
      <c r="GH72" s="36"/>
      <c r="GI72" s="32"/>
      <c r="GJ72" s="66">
        <f t="shared" si="10"/>
        <v>61</v>
      </c>
      <c r="GK72" s="67" t="s">
        <v>136</v>
      </c>
      <c r="GL72" s="110" t="str">
        <f t="shared" si="28"/>
        <v/>
      </c>
      <c r="GM72" s="69"/>
      <c r="GN72" s="69"/>
      <c r="GO72" s="69"/>
      <c r="GP72" s="69"/>
      <c r="GQ72" s="69"/>
      <c r="GR72" s="69"/>
      <c r="GS72" s="69"/>
      <c r="GT72" s="69"/>
      <c r="GU72" s="69"/>
      <c r="GV72" s="70"/>
      <c r="GW72" s="70"/>
      <c r="GX72" s="70"/>
      <c r="GY72" s="70"/>
      <c r="GZ72" s="70"/>
      <c r="HA72" s="71"/>
      <c r="HB72" s="135">
        <f t="shared" si="29"/>
        <v>0</v>
      </c>
      <c r="HC72" s="36"/>
      <c r="HE72" s="31" t="str">
        <f t="shared" si="30"/>
        <v>外部・内部</v>
      </c>
      <c r="HF72" s="31" t="str">
        <f t="shared" si="31"/>
        <v/>
      </c>
    </row>
    <row r="73" spans="2:214" ht="39.950000000000003" hidden="1" customHeight="1" x14ac:dyDescent="0.15">
      <c r="B73" s="32"/>
      <c r="C73" s="66">
        <f t="shared" si="1"/>
        <v>62</v>
      </c>
      <c r="D73" s="67" t="s">
        <v>135</v>
      </c>
      <c r="E73" s="68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70"/>
      <c r="Q73" s="70"/>
      <c r="R73" s="70"/>
      <c r="S73" s="70"/>
      <c r="T73" s="71"/>
      <c r="U73" s="136">
        <f t="shared" si="0"/>
        <v>0</v>
      </c>
      <c r="V73" s="36"/>
      <c r="W73" s="32"/>
      <c r="X73" s="66">
        <f t="shared" si="2"/>
        <v>62</v>
      </c>
      <c r="Y73" s="73" t="s">
        <v>136</v>
      </c>
      <c r="Z73" s="110" t="str">
        <f t="shared" si="13"/>
        <v/>
      </c>
      <c r="AA73" s="69"/>
      <c r="AB73" s="69"/>
      <c r="AC73" s="69"/>
      <c r="AD73" s="69"/>
      <c r="AE73" s="69"/>
      <c r="AF73" s="69"/>
      <c r="AG73" s="69"/>
      <c r="AH73" s="69"/>
      <c r="AI73" s="69"/>
      <c r="AJ73" s="70"/>
      <c r="AK73" s="70"/>
      <c r="AL73" s="70"/>
      <c r="AM73" s="70"/>
      <c r="AN73" s="70"/>
      <c r="AO73" s="71"/>
      <c r="AP73" s="135">
        <f t="shared" si="14"/>
        <v>0</v>
      </c>
      <c r="AQ73" s="36"/>
      <c r="AR73" s="32"/>
      <c r="AS73" s="66">
        <f t="shared" si="3"/>
        <v>62</v>
      </c>
      <c r="AT73" s="67" t="s">
        <v>136</v>
      </c>
      <c r="AU73" s="110" t="str">
        <f t="shared" si="15"/>
        <v/>
      </c>
      <c r="AV73" s="69"/>
      <c r="AW73" s="69"/>
      <c r="AX73" s="69"/>
      <c r="AY73" s="69"/>
      <c r="AZ73" s="69"/>
      <c r="BA73" s="69"/>
      <c r="BB73" s="69"/>
      <c r="BC73" s="69"/>
      <c r="BD73" s="69"/>
      <c r="BE73" s="70"/>
      <c r="BF73" s="70"/>
      <c r="BG73" s="70"/>
      <c r="BH73" s="70"/>
      <c r="BI73" s="70"/>
      <c r="BJ73" s="71"/>
      <c r="BK73" s="135">
        <f t="shared" si="16"/>
        <v>0</v>
      </c>
      <c r="BL73" s="36"/>
      <c r="BM73" s="32"/>
      <c r="BN73" s="66">
        <f t="shared" si="4"/>
        <v>62</v>
      </c>
      <c r="BO73" s="67" t="s">
        <v>136</v>
      </c>
      <c r="BP73" s="110" t="str">
        <f t="shared" si="17"/>
        <v/>
      </c>
      <c r="BQ73" s="69"/>
      <c r="BR73" s="69"/>
      <c r="BS73" s="69"/>
      <c r="BT73" s="69"/>
      <c r="BU73" s="69"/>
      <c r="BV73" s="69"/>
      <c r="BW73" s="69"/>
      <c r="BX73" s="69"/>
      <c r="BY73" s="69"/>
      <c r="BZ73" s="70"/>
      <c r="CA73" s="70"/>
      <c r="CB73" s="70"/>
      <c r="CC73" s="70"/>
      <c r="CD73" s="70"/>
      <c r="CE73" s="71"/>
      <c r="CF73" s="135">
        <f t="shared" si="18"/>
        <v>0</v>
      </c>
      <c r="CG73" s="36"/>
      <c r="CH73" s="32"/>
      <c r="CI73" s="66">
        <f t="shared" si="5"/>
        <v>62</v>
      </c>
      <c r="CJ73" s="67" t="s">
        <v>136</v>
      </c>
      <c r="CK73" s="110" t="str">
        <f t="shared" si="19"/>
        <v/>
      </c>
      <c r="CL73" s="69"/>
      <c r="CM73" s="69"/>
      <c r="CN73" s="69"/>
      <c r="CO73" s="69"/>
      <c r="CP73" s="69"/>
      <c r="CQ73" s="69"/>
      <c r="CR73" s="69"/>
      <c r="CS73" s="69"/>
      <c r="CT73" s="69"/>
      <c r="CU73" s="70"/>
      <c r="CV73" s="70"/>
      <c r="CW73" s="70"/>
      <c r="CX73" s="70"/>
      <c r="CY73" s="70"/>
      <c r="CZ73" s="71"/>
      <c r="DA73" s="135">
        <f t="shared" si="20"/>
        <v>0</v>
      </c>
      <c r="DB73" s="36"/>
      <c r="DC73" s="32"/>
      <c r="DD73" s="66">
        <f t="shared" si="6"/>
        <v>62</v>
      </c>
      <c r="DE73" s="67" t="s">
        <v>136</v>
      </c>
      <c r="DF73" s="110" t="str">
        <f t="shared" si="21"/>
        <v/>
      </c>
      <c r="DG73" s="69"/>
      <c r="DH73" s="69"/>
      <c r="DI73" s="69"/>
      <c r="DJ73" s="69"/>
      <c r="DK73" s="69"/>
      <c r="DL73" s="69"/>
      <c r="DM73" s="69"/>
      <c r="DN73" s="69"/>
      <c r="DO73" s="69"/>
      <c r="DP73" s="70"/>
      <c r="DQ73" s="70"/>
      <c r="DR73" s="70"/>
      <c r="DS73" s="70"/>
      <c r="DT73" s="70"/>
      <c r="DU73" s="71"/>
      <c r="DV73" s="135">
        <f t="shared" si="22"/>
        <v>0</v>
      </c>
      <c r="DW73" s="36"/>
      <c r="DX73" s="32"/>
      <c r="DY73" s="66">
        <f t="shared" si="7"/>
        <v>62</v>
      </c>
      <c r="DZ73" s="67" t="s">
        <v>136</v>
      </c>
      <c r="EA73" s="110" t="str">
        <f t="shared" si="23"/>
        <v/>
      </c>
      <c r="EB73" s="69"/>
      <c r="EC73" s="69"/>
      <c r="ED73" s="69"/>
      <c r="EE73" s="69"/>
      <c r="EF73" s="69"/>
      <c r="EG73" s="69"/>
      <c r="EH73" s="69"/>
      <c r="EI73" s="69"/>
      <c r="EJ73" s="69"/>
      <c r="EK73" s="70"/>
      <c r="EL73" s="70"/>
      <c r="EM73" s="70"/>
      <c r="EN73" s="70"/>
      <c r="EO73" s="70"/>
      <c r="EP73" s="71"/>
      <c r="EQ73" s="135">
        <f>COUNTIF($EB73:EP73,"○")</f>
        <v>0</v>
      </c>
      <c r="ER73" s="36"/>
      <c r="ES73" s="32"/>
      <c r="ET73" s="66">
        <f t="shared" si="8"/>
        <v>62</v>
      </c>
      <c r="EU73" s="67" t="s">
        <v>136</v>
      </c>
      <c r="EV73" s="110"/>
      <c r="EW73" s="69"/>
      <c r="EX73" s="69"/>
      <c r="EY73" s="69"/>
      <c r="EZ73" s="69"/>
      <c r="FA73" s="69"/>
      <c r="FB73" s="69"/>
      <c r="FC73" s="69"/>
      <c r="FD73" s="69"/>
      <c r="FE73" s="69"/>
      <c r="FF73" s="70"/>
      <c r="FG73" s="70"/>
      <c r="FH73" s="70"/>
      <c r="FI73" s="70"/>
      <c r="FJ73" s="70"/>
      <c r="FK73" s="71"/>
      <c r="FL73" s="135">
        <f t="shared" si="25"/>
        <v>0</v>
      </c>
      <c r="FM73" s="36"/>
      <c r="FN73" s="32"/>
      <c r="FO73" s="66">
        <f t="shared" si="9"/>
        <v>62</v>
      </c>
      <c r="FP73" s="67" t="s">
        <v>137</v>
      </c>
      <c r="FQ73" s="110" t="str">
        <f t="shared" si="26"/>
        <v/>
      </c>
      <c r="FR73" s="69"/>
      <c r="FS73" s="69"/>
      <c r="FT73" s="69"/>
      <c r="FU73" s="69"/>
      <c r="FV73" s="69"/>
      <c r="FW73" s="69"/>
      <c r="FX73" s="69"/>
      <c r="FY73" s="69"/>
      <c r="FZ73" s="69"/>
      <c r="GA73" s="70"/>
      <c r="GB73" s="70"/>
      <c r="GC73" s="70"/>
      <c r="GD73" s="70"/>
      <c r="GE73" s="70"/>
      <c r="GF73" s="71"/>
      <c r="GG73" s="135">
        <f t="shared" si="27"/>
        <v>0</v>
      </c>
      <c r="GH73" s="36"/>
      <c r="GI73" s="32"/>
      <c r="GJ73" s="66">
        <f t="shared" si="10"/>
        <v>62</v>
      </c>
      <c r="GK73" s="67" t="s">
        <v>136</v>
      </c>
      <c r="GL73" s="110" t="str">
        <f t="shared" si="28"/>
        <v/>
      </c>
      <c r="GM73" s="69"/>
      <c r="GN73" s="69"/>
      <c r="GO73" s="69"/>
      <c r="GP73" s="69"/>
      <c r="GQ73" s="69"/>
      <c r="GR73" s="69"/>
      <c r="GS73" s="69"/>
      <c r="GT73" s="69"/>
      <c r="GU73" s="69"/>
      <c r="GV73" s="70"/>
      <c r="GW73" s="70"/>
      <c r="GX73" s="70"/>
      <c r="GY73" s="70"/>
      <c r="GZ73" s="70"/>
      <c r="HA73" s="71"/>
      <c r="HB73" s="135">
        <f t="shared" si="29"/>
        <v>0</v>
      </c>
      <c r="HC73" s="36"/>
      <c r="HE73" s="31" t="str">
        <f t="shared" si="30"/>
        <v>外部・内部</v>
      </c>
      <c r="HF73" s="31" t="str">
        <f t="shared" si="31"/>
        <v/>
      </c>
    </row>
    <row r="74" spans="2:214" ht="39.950000000000003" hidden="1" customHeight="1" x14ac:dyDescent="0.15">
      <c r="B74" s="32"/>
      <c r="C74" s="66">
        <f t="shared" si="1"/>
        <v>63</v>
      </c>
      <c r="D74" s="67" t="s">
        <v>135</v>
      </c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  <c r="Q74" s="70"/>
      <c r="R74" s="70"/>
      <c r="S74" s="70"/>
      <c r="T74" s="71"/>
      <c r="U74" s="136">
        <f t="shared" si="0"/>
        <v>0</v>
      </c>
      <c r="V74" s="36"/>
      <c r="W74" s="32"/>
      <c r="X74" s="66">
        <f t="shared" si="2"/>
        <v>63</v>
      </c>
      <c r="Y74" s="73" t="s">
        <v>136</v>
      </c>
      <c r="Z74" s="110" t="str">
        <f t="shared" si="13"/>
        <v/>
      </c>
      <c r="AA74" s="69"/>
      <c r="AB74" s="69"/>
      <c r="AC74" s="69"/>
      <c r="AD74" s="69"/>
      <c r="AE74" s="69"/>
      <c r="AF74" s="69"/>
      <c r="AG74" s="69"/>
      <c r="AH74" s="69"/>
      <c r="AI74" s="69"/>
      <c r="AJ74" s="70"/>
      <c r="AK74" s="70"/>
      <c r="AL74" s="70"/>
      <c r="AM74" s="70"/>
      <c r="AN74" s="70"/>
      <c r="AO74" s="71"/>
      <c r="AP74" s="135">
        <f t="shared" si="14"/>
        <v>0</v>
      </c>
      <c r="AQ74" s="36"/>
      <c r="AR74" s="32"/>
      <c r="AS74" s="66">
        <f t="shared" si="3"/>
        <v>63</v>
      </c>
      <c r="AT74" s="67" t="s">
        <v>136</v>
      </c>
      <c r="AU74" s="110" t="str">
        <f t="shared" si="15"/>
        <v/>
      </c>
      <c r="AV74" s="69"/>
      <c r="AW74" s="69"/>
      <c r="AX74" s="69"/>
      <c r="AY74" s="69"/>
      <c r="AZ74" s="69"/>
      <c r="BA74" s="69"/>
      <c r="BB74" s="69"/>
      <c r="BC74" s="69"/>
      <c r="BD74" s="69"/>
      <c r="BE74" s="70"/>
      <c r="BF74" s="70"/>
      <c r="BG74" s="70"/>
      <c r="BH74" s="70"/>
      <c r="BI74" s="70"/>
      <c r="BJ74" s="71"/>
      <c r="BK74" s="135">
        <f t="shared" si="16"/>
        <v>0</v>
      </c>
      <c r="BL74" s="36"/>
      <c r="BM74" s="32"/>
      <c r="BN74" s="66">
        <f t="shared" si="4"/>
        <v>63</v>
      </c>
      <c r="BO74" s="67" t="s">
        <v>136</v>
      </c>
      <c r="BP74" s="110" t="str">
        <f t="shared" si="17"/>
        <v/>
      </c>
      <c r="BQ74" s="69"/>
      <c r="BR74" s="69"/>
      <c r="BS74" s="69"/>
      <c r="BT74" s="69"/>
      <c r="BU74" s="69"/>
      <c r="BV74" s="69"/>
      <c r="BW74" s="69"/>
      <c r="BX74" s="69"/>
      <c r="BY74" s="69"/>
      <c r="BZ74" s="70"/>
      <c r="CA74" s="70"/>
      <c r="CB74" s="70"/>
      <c r="CC74" s="70"/>
      <c r="CD74" s="70"/>
      <c r="CE74" s="71"/>
      <c r="CF74" s="135">
        <f t="shared" si="18"/>
        <v>0</v>
      </c>
      <c r="CG74" s="36"/>
      <c r="CH74" s="32"/>
      <c r="CI74" s="66">
        <f t="shared" si="5"/>
        <v>63</v>
      </c>
      <c r="CJ74" s="67" t="s">
        <v>136</v>
      </c>
      <c r="CK74" s="110" t="str">
        <f t="shared" si="19"/>
        <v/>
      </c>
      <c r="CL74" s="69"/>
      <c r="CM74" s="69"/>
      <c r="CN74" s="69"/>
      <c r="CO74" s="69"/>
      <c r="CP74" s="69"/>
      <c r="CQ74" s="69"/>
      <c r="CR74" s="69"/>
      <c r="CS74" s="69"/>
      <c r="CT74" s="69"/>
      <c r="CU74" s="70"/>
      <c r="CV74" s="70"/>
      <c r="CW74" s="70"/>
      <c r="CX74" s="70"/>
      <c r="CY74" s="70"/>
      <c r="CZ74" s="71"/>
      <c r="DA74" s="135">
        <f t="shared" si="20"/>
        <v>0</v>
      </c>
      <c r="DB74" s="36"/>
      <c r="DC74" s="32"/>
      <c r="DD74" s="66">
        <f t="shared" si="6"/>
        <v>63</v>
      </c>
      <c r="DE74" s="67" t="s">
        <v>136</v>
      </c>
      <c r="DF74" s="110" t="str">
        <f t="shared" si="21"/>
        <v/>
      </c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70"/>
      <c r="DR74" s="70"/>
      <c r="DS74" s="70"/>
      <c r="DT74" s="70"/>
      <c r="DU74" s="71"/>
      <c r="DV74" s="135">
        <f t="shared" si="22"/>
        <v>0</v>
      </c>
      <c r="DW74" s="36"/>
      <c r="DX74" s="32"/>
      <c r="DY74" s="66">
        <f t="shared" si="7"/>
        <v>63</v>
      </c>
      <c r="DZ74" s="67" t="s">
        <v>136</v>
      </c>
      <c r="EA74" s="110" t="str">
        <f t="shared" si="23"/>
        <v/>
      </c>
      <c r="EB74" s="69"/>
      <c r="EC74" s="69"/>
      <c r="ED74" s="69"/>
      <c r="EE74" s="69"/>
      <c r="EF74" s="69"/>
      <c r="EG74" s="69"/>
      <c r="EH74" s="69"/>
      <c r="EI74" s="69"/>
      <c r="EJ74" s="69"/>
      <c r="EK74" s="70"/>
      <c r="EL74" s="70"/>
      <c r="EM74" s="70"/>
      <c r="EN74" s="70"/>
      <c r="EO74" s="70"/>
      <c r="EP74" s="71"/>
      <c r="EQ74" s="135">
        <f>COUNTIF($EB74:EP74,"○")</f>
        <v>0</v>
      </c>
      <c r="ER74" s="36"/>
      <c r="ES74" s="32"/>
      <c r="ET74" s="66">
        <f t="shared" si="8"/>
        <v>63</v>
      </c>
      <c r="EU74" s="67" t="s">
        <v>136</v>
      </c>
      <c r="EV74" s="110"/>
      <c r="EW74" s="69"/>
      <c r="EX74" s="69"/>
      <c r="EY74" s="69"/>
      <c r="EZ74" s="69"/>
      <c r="FA74" s="69"/>
      <c r="FB74" s="69"/>
      <c r="FC74" s="69"/>
      <c r="FD74" s="69"/>
      <c r="FE74" s="69"/>
      <c r="FF74" s="70"/>
      <c r="FG74" s="70"/>
      <c r="FH74" s="70"/>
      <c r="FI74" s="70"/>
      <c r="FJ74" s="70"/>
      <c r="FK74" s="71"/>
      <c r="FL74" s="135">
        <f t="shared" si="25"/>
        <v>0</v>
      </c>
      <c r="FM74" s="36"/>
      <c r="FN74" s="32"/>
      <c r="FO74" s="66">
        <f t="shared" si="9"/>
        <v>63</v>
      </c>
      <c r="FP74" s="67" t="s">
        <v>137</v>
      </c>
      <c r="FQ74" s="110" t="str">
        <f t="shared" si="26"/>
        <v/>
      </c>
      <c r="FR74" s="69"/>
      <c r="FS74" s="69"/>
      <c r="FT74" s="69"/>
      <c r="FU74" s="69"/>
      <c r="FV74" s="69"/>
      <c r="FW74" s="69"/>
      <c r="FX74" s="69"/>
      <c r="FY74" s="69"/>
      <c r="FZ74" s="69"/>
      <c r="GA74" s="70"/>
      <c r="GB74" s="70"/>
      <c r="GC74" s="70"/>
      <c r="GD74" s="70"/>
      <c r="GE74" s="70"/>
      <c r="GF74" s="71"/>
      <c r="GG74" s="135">
        <f t="shared" si="27"/>
        <v>0</v>
      </c>
      <c r="GH74" s="36"/>
      <c r="GI74" s="32"/>
      <c r="GJ74" s="66">
        <f t="shared" si="10"/>
        <v>63</v>
      </c>
      <c r="GK74" s="67" t="s">
        <v>136</v>
      </c>
      <c r="GL74" s="110" t="str">
        <f t="shared" si="28"/>
        <v/>
      </c>
      <c r="GM74" s="69"/>
      <c r="GN74" s="69"/>
      <c r="GO74" s="69"/>
      <c r="GP74" s="69"/>
      <c r="GQ74" s="69"/>
      <c r="GR74" s="69"/>
      <c r="GS74" s="69"/>
      <c r="GT74" s="69"/>
      <c r="GU74" s="69"/>
      <c r="GV74" s="70"/>
      <c r="GW74" s="70"/>
      <c r="GX74" s="70"/>
      <c r="GY74" s="70"/>
      <c r="GZ74" s="70"/>
      <c r="HA74" s="71"/>
      <c r="HB74" s="135">
        <f t="shared" si="29"/>
        <v>0</v>
      </c>
      <c r="HC74" s="36"/>
      <c r="HE74" s="31" t="str">
        <f t="shared" si="30"/>
        <v>外部・内部</v>
      </c>
      <c r="HF74" s="31" t="str">
        <f t="shared" si="31"/>
        <v/>
      </c>
    </row>
    <row r="75" spans="2:214" ht="39.950000000000003" hidden="1" customHeight="1" x14ac:dyDescent="0.15">
      <c r="B75" s="32"/>
      <c r="C75" s="66">
        <f t="shared" si="1"/>
        <v>64</v>
      </c>
      <c r="D75" s="67" t="s">
        <v>135</v>
      </c>
      <c r="E75" s="68"/>
      <c r="F75" s="69"/>
      <c r="G75" s="69"/>
      <c r="H75" s="69"/>
      <c r="I75" s="69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1"/>
      <c r="U75" s="136">
        <f t="shared" si="0"/>
        <v>0</v>
      </c>
      <c r="V75" s="36"/>
      <c r="W75" s="32"/>
      <c r="X75" s="66">
        <f t="shared" si="2"/>
        <v>64</v>
      </c>
      <c r="Y75" s="73" t="s">
        <v>136</v>
      </c>
      <c r="Z75" s="110" t="str">
        <f t="shared" si="13"/>
        <v/>
      </c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70"/>
      <c r="AL75" s="70"/>
      <c r="AM75" s="70"/>
      <c r="AN75" s="70"/>
      <c r="AO75" s="71"/>
      <c r="AP75" s="135">
        <f t="shared" si="14"/>
        <v>0</v>
      </c>
      <c r="AQ75" s="36"/>
      <c r="AR75" s="32"/>
      <c r="AS75" s="66">
        <f t="shared" si="3"/>
        <v>64</v>
      </c>
      <c r="AT75" s="67" t="s">
        <v>136</v>
      </c>
      <c r="AU75" s="110" t="str">
        <f t="shared" si="15"/>
        <v/>
      </c>
      <c r="AV75" s="69"/>
      <c r="AW75" s="69"/>
      <c r="AX75" s="69"/>
      <c r="AY75" s="69"/>
      <c r="AZ75" s="69"/>
      <c r="BA75" s="69"/>
      <c r="BB75" s="69"/>
      <c r="BC75" s="69"/>
      <c r="BD75" s="69"/>
      <c r="BE75" s="70"/>
      <c r="BF75" s="70"/>
      <c r="BG75" s="70"/>
      <c r="BH75" s="70"/>
      <c r="BI75" s="70"/>
      <c r="BJ75" s="71"/>
      <c r="BK75" s="135">
        <f t="shared" si="16"/>
        <v>0</v>
      </c>
      <c r="BL75" s="36"/>
      <c r="BM75" s="32"/>
      <c r="BN75" s="66">
        <f t="shared" si="4"/>
        <v>64</v>
      </c>
      <c r="BO75" s="67" t="s">
        <v>136</v>
      </c>
      <c r="BP75" s="110" t="str">
        <f t="shared" si="17"/>
        <v/>
      </c>
      <c r="BQ75" s="69"/>
      <c r="BR75" s="69"/>
      <c r="BS75" s="69"/>
      <c r="BT75" s="69"/>
      <c r="BU75" s="69"/>
      <c r="BV75" s="69"/>
      <c r="BW75" s="69"/>
      <c r="BX75" s="69"/>
      <c r="BY75" s="69"/>
      <c r="BZ75" s="70"/>
      <c r="CA75" s="70"/>
      <c r="CB75" s="70"/>
      <c r="CC75" s="70"/>
      <c r="CD75" s="70"/>
      <c r="CE75" s="71"/>
      <c r="CF75" s="135">
        <f t="shared" si="18"/>
        <v>0</v>
      </c>
      <c r="CG75" s="36"/>
      <c r="CH75" s="32"/>
      <c r="CI75" s="66">
        <f t="shared" si="5"/>
        <v>64</v>
      </c>
      <c r="CJ75" s="67" t="s">
        <v>136</v>
      </c>
      <c r="CK75" s="110" t="str">
        <f t="shared" si="19"/>
        <v/>
      </c>
      <c r="CL75" s="69"/>
      <c r="CM75" s="69"/>
      <c r="CN75" s="69"/>
      <c r="CO75" s="69"/>
      <c r="CP75" s="69"/>
      <c r="CQ75" s="69"/>
      <c r="CR75" s="69"/>
      <c r="CS75" s="69"/>
      <c r="CT75" s="69"/>
      <c r="CU75" s="70"/>
      <c r="CV75" s="70"/>
      <c r="CW75" s="70"/>
      <c r="CX75" s="70"/>
      <c r="CY75" s="70"/>
      <c r="CZ75" s="71"/>
      <c r="DA75" s="135">
        <f t="shared" si="20"/>
        <v>0</v>
      </c>
      <c r="DB75" s="36"/>
      <c r="DC75" s="32"/>
      <c r="DD75" s="66">
        <f t="shared" si="6"/>
        <v>64</v>
      </c>
      <c r="DE75" s="67" t="s">
        <v>136</v>
      </c>
      <c r="DF75" s="110" t="str">
        <f t="shared" si="21"/>
        <v/>
      </c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70"/>
      <c r="DR75" s="70"/>
      <c r="DS75" s="70"/>
      <c r="DT75" s="70"/>
      <c r="DU75" s="71"/>
      <c r="DV75" s="135">
        <f t="shared" si="22"/>
        <v>0</v>
      </c>
      <c r="DW75" s="36"/>
      <c r="DX75" s="32"/>
      <c r="DY75" s="66">
        <f t="shared" si="7"/>
        <v>64</v>
      </c>
      <c r="DZ75" s="67" t="s">
        <v>136</v>
      </c>
      <c r="EA75" s="110" t="str">
        <f t="shared" si="23"/>
        <v/>
      </c>
      <c r="EB75" s="69"/>
      <c r="EC75" s="69"/>
      <c r="ED75" s="69"/>
      <c r="EE75" s="69"/>
      <c r="EF75" s="69"/>
      <c r="EG75" s="69"/>
      <c r="EH75" s="69"/>
      <c r="EI75" s="69"/>
      <c r="EJ75" s="69"/>
      <c r="EK75" s="70"/>
      <c r="EL75" s="70"/>
      <c r="EM75" s="70"/>
      <c r="EN75" s="70"/>
      <c r="EO75" s="70"/>
      <c r="EP75" s="71"/>
      <c r="EQ75" s="135">
        <f>COUNTIF($EB75:EP75,"○")</f>
        <v>0</v>
      </c>
      <c r="ER75" s="36"/>
      <c r="ES75" s="32"/>
      <c r="ET75" s="66">
        <f t="shared" si="8"/>
        <v>64</v>
      </c>
      <c r="EU75" s="67" t="s">
        <v>136</v>
      </c>
      <c r="EV75" s="110"/>
      <c r="EW75" s="69"/>
      <c r="EX75" s="69"/>
      <c r="EY75" s="69"/>
      <c r="EZ75" s="69"/>
      <c r="FA75" s="69"/>
      <c r="FB75" s="69"/>
      <c r="FC75" s="69"/>
      <c r="FD75" s="69"/>
      <c r="FE75" s="69"/>
      <c r="FF75" s="70"/>
      <c r="FG75" s="70"/>
      <c r="FH75" s="70"/>
      <c r="FI75" s="70"/>
      <c r="FJ75" s="70"/>
      <c r="FK75" s="71"/>
      <c r="FL75" s="135">
        <f t="shared" si="25"/>
        <v>0</v>
      </c>
      <c r="FM75" s="36"/>
      <c r="FN75" s="32"/>
      <c r="FO75" s="66">
        <f t="shared" si="9"/>
        <v>64</v>
      </c>
      <c r="FP75" s="67" t="s">
        <v>137</v>
      </c>
      <c r="FQ75" s="110" t="str">
        <f t="shared" si="26"/>
        <v/>
      </c>
      <c r="FR75" s="69"/>
      <c r="FS75" s="69"/>
      <c r="FT75" s="69"/>
      <c r="FU75" s="69"/>
      <c r="FV75" s="69"/>
      <c r="FW75" s="69"/>
      <c r="FX75" s="69"/>
      <c r="FY75" s="69"/>
      <c r="FZ75" s="69"/>
      <c r="GA75" s="70"/>
      <c r="GB75" s="70"/>
      <c r="GC75" s="70"/>
      <c r="GD75" s="70"/>
      <c r="GE75" s="70"/>
      <c r="GF75" s="71"/>
      <c r="GG75" s="135">
        <f t="shared" si="27"/>
        <v>0</v>
      </c>
      <c r="GH75" s="36"/>
      <c r="GI75" s="32"/>
      <c r="GJ75" s="66">
        <f t="shared" si="10"/>
        <v>64</v>
      </c>
      <c r="GK75" s="67" t="s">
        <v>136</v>
      </c>
      <c r="GL75" s="110" t="str">
        <f t="shared" si="28"/>
        <v/>
      </c>
      <c r="GM75" s="69"/>
      <c r="GN75" s="69"/>
      <c r="GO75" s="69"/>
      <c r="GP75" s="69"/>
      <c r="GQ75" s="69"/>
      <c r="GR75" s="69"/>
      <c r="GS75" s="69"/>
      <c r="GT75" s="69"/>
      <c r="GU75" s="69"/>
      <c r="GV75" s="70"/>
      <c r="GW75" s="70"/>
      <c r="GX75" s="70"/>
      <c r="GY75" s="70"/>
      <c r="GZ75" s="70"/>
      <c r="HA75" s="71"/>
      <c r="HB75" s="135">
        <f t="shared" si="29"/>
        <v>0</v>
      </c>
      <c r="HC75" s="36"/>
      <c r="HE75" s="31" t="str">
        <f t="shared" si="30"/>
        <v>外部・内部</v>
      </c>
      <c r="HF75" s="31" t="str">
        <f t="shared" si="31"/>
        <v/>
      </c>
    </row>
    <row r="76" spans="2:214" ht="39.950000000000003" hidden="1" customHeight="1" x14ac:dyDescent="0.15">
      <c r="B76" s="32"/>
      <c r="C76" s="66">
        <f t="shared" si="1"/>
        <v>65</v>
      </c>
      <c r="D76" s="67" t="s">
        <v>135</v>
      </c>
      <c r="E76" s="68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70"/>
      <c r="Q76" s="70"/>
      <c r="R76" s="70"/>
      <c r="S76" s="70"/>
      <c r="T76" s="71"/>
      <c r="U76" s="136">
        <f t="shared" si="0"/>
        <v>0</v>
      </c>
      <c r="V76" s="36"/>
      <c r="W76" s="32"/>
      <c r="X76" s="66">
        <f t="shared" si="2"/>
        <v>65</v>
      </c>
      <c r="Y76" s="73" t="s">
        <v>136</v>
      </c>
      <c r="Z76" s="110" t="str">
        <f t="shared" si="13"/>
        <v/>
      </c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0"/>
      <c r="AL76" s="70"/>
      <c r="AM76" s="70"/>
      <c r="AN76" s="70"/>
      <c r="AO76" s="71"/>
      <c r="AP76" s="135">
        <f t="shared" si="14"/>
        <v>0</v>
      </c>
      <c r="AQ76" s="36"/>
      <c r="AR76" s="32"/>
      <c r="AS76" s="66">
        <f t="shared" si="3"/>
        <v>65</v>
      </c>
      <c r="AT76" s="67" t="s">
        <v>136</v>
      </c>
      <c r="AU76" s="110" t="str">
        <f t="shared" si="15"/>
        <v/>
      </c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70"/>
      <c r="BG76" s="70"/>
      <c r="BH76" s="70"/>
      <c r="BI76" s="70"/>
      <c r="BJ76" s="71"/>
      <c r="BK76" s="135">
        <f t="shared" si="16"/>
        <v>0</v>
      </c>
      <c r="BL76" s="36"/>
      <c r="BM76" s="32"/>
      <c r="BN76" s="66">
        <f t="shared" si="4"/>
        <v>65</v>
      </c>
      <c r="BO76" s="67" t="s">
        <v>136</v>
      </c>
      <c r="BP76" s="110" t="str">
        <f t="shared" si="17"/>
        <v/>
      </c>
      <c r="BQ76" s="69"/>
      <c r="BR76" s="69"/>
      <c r="BS76" s="69"/>
      <c r="BT76" s="69"/>
      <c r="BU76" s="69"/>
      <c r="BV76" s="69"/>
      <c r="BW76" s="69"/>
      <c r="BX76" s="69"/>
      <c r="BY76" s="69"/>
      <c r="BZ76" s="70"/>
      <c r="CA76" s="70"/>
      <c r="CB76" s="70"/>
      <c r="CC76" s="70"/>
      <c r="CD76" s="70"/>
      <c r="CE76" s="71"/>
      <c r="CF76" s="135">
        <f t="shared" si="18"/>
        <v>0</v>
      </c>
      <c r="CG76" s="36"/>
      <c r="CH76" s="32"/>
      <c r="CI76" s="66">
        <f t="shared" si="5"/>
        <v>65</v>
      </c>
      <c r="CJ76" s="67" t="s">
        <v>136</v>
      </c>
      <c r="CK76" s="110" t="str">
        <f t="shared" si="19"/>
        <v/>
      </c>
      <c r="CL76" s="69"/>
      <c r="CM76" s="69"/>
      <c r="CN76" s="69"/>
      <c r="CO76" s="69"/>
      <c r="CP76" s="69"/>
      <c r="CQ76" s="69"/>
      <c r="CR76" s="69"/>
      <c r="CS76" s="69"/>
      <c r="CT76" s="69"/>
      <c r="CU76" s="70"/>
      <c r="CV76" s="70"/>
      <c r="CW76" s="70"/>
      <c r="CX76" s="70"/>
      <c r="CY76" s="70"/>
      <c r="CZ76" s="71"/>
      <c r="DA76" s="135">
        <f t="shared" si="20"/>
        <v>0</v>
      </c>
      <c r="DB76" s="36"/>
      <c r="DC76" s="32"/>
      <c r="DD76" s="66">
        <f t="shared" si="6"/>
        <v>65</v>
      </c>
      <c r="DE76" s="67" t="s">
        <v>136</v>
      </c>
      <c r="DF76" s="110" t="str">
        <f t="shared" si="21"/>
        <v/>
      </c>
      <c r="DG76" s="69"/>
      <c r="DH76" s="69"/>
      <c r="DI76" s="69"/>
      <c r="DJ76" s="69"/>
      <c r="DK76" s="69"/>
      <c r="DL76" s="69"/>
      <c r="DM76" s="69"/>
      <c r="DN76" s="69"/>
      <c r="DO76" s="69"/>
      <c r="DP76" s="70"/>
      <c r="DQ76" s="70"/>
      <c r="DR76" s="70"/>
      <c r="DS76" s="70"/>
      <c r="DT76" s="70"/>
      <c r="DU76" s="71"/>
      <c r="DV76" s="135">
        <f t="shared" si="22"/>
        <v>0</v>
      </c>
      <c r="DW76" s="36"/>
      <c r="DX76" s="32"/>
      <c r="DY76" s="66">
        <f t="shared" si="7"/>
        <v>65</v>
      </c>
      <c r="DZ76" s="67" t="s">
        <v>136</v>
      </c>
      <c r="EA76" s="110" t="str">
        <f t="shared" si="23"/>
        <v/>
      </c>
      <c r="EB76" s="69"/>
      <c r="EC76" s="69"/>
      <c r="ED76" s="69"/>
      <c r="EE76" s="69"/>
      <c r="EF76" s="69"/>
      <c r="EG76" s="69"/>
      <c r="EH76" s="69"/>
      <c r="EI76" s="69"/>
      <c r="EJ76" s="69"/>
      <c r="EK76" s="70"/>
      <c r="EL76" s="70"/>
      <c r="EM76" s="70"/>
      <c r="EN76" s="70"/>
      <c r="EO76" s="70"/>
      <c r="EP76" s="71"/>
      <c r="EQ76" s="135">
        <f>COUNTIF($EB76:EP76,"○")</f>
        <v>0</v>
      </c>
      <c r="ER76" s="36"/>
      <c r="ES76" s="32"/>
      <c r="ET76" s="66">
        <f t="shared" si="8"/>
        <v>65</v>
      </c>
      <c r="EU76" s="67" t="s">
        <v>136</v>
      </c>
      <c r="EV76" s="110"/>
      <c r="EW76" s="69"/>
      <c r="EX76" s="69"/>
      <c r="EY76" s="69"/>
      <c r="EZ76" s="69"/>
      <c r="FA76" s="69"/>
      <c r="FB76" s="69"/>
      <c r="FC76" s="69"/>
      <c r="FD76" s="69"/>
      <c r="FE76" s="69"/>
      <c r="FF76" s="70"/>
      <c r="FG76" s="70"/>
      <c r="FH76" s="70"/>
      <c r="FI76" s="70"/>
      <c r="FJ76" s="70"/>
      <c r="FK76" s="71"/>
      <c r="FL76" s="135">
        <f t="shared" si="25"/>
        <v>0</v>
      </c>
      <c r="FM76" s="36"/>
      <c r="FN76" s="32"/>
      <c r="FO76" s="66">
        <f t="shared" si="9"/>
        <v>65</v>
      </c>
      <c r="FP76" s="67" t="s">
        <v>137</v>
      </c>
      <c r="FQ76" s="110" t="str">
        <f t="shared" si="26"/>
        <v/>
      </c>
      <c r="FR76" s="69"/>
      <c r="FS76" s="69"/>
      <c r="FT76" s="69"/>
      <c r="FU76" s="69"/>
      <c r="FV76" s="69"/>
      <c r="FW76" s="69"/>
      <c r="FX76" s="69"/>
      <c r="FY76" s="69"/>
      <c r="FZ76" s="69"/>
      <c r="GA76" s="70"/>
      <c r="GB76" s="70"/>
      <c r="GC76" s="70"/>
      <c r="GD76" s="70"/>
      <c r="GE76" s="70"/>
      <c r="GF76" s="71"/>
      <c r="GG76" s="135">
        <f t="shared" si="27"/>
        <v>0</v>
      </c>
      <c r="GH76" s="36"/>
      <c r="GI76" s="32"/>
      <c r="GJ76" s="66">
        <f t="shared" si="10"/>
        <v>65</v>
      </c>
      <c r="GK76" s="67" t="s">
        <v>136</v>
      </c>
      <c r="GL76" s="110" t="str">
        <f t="shared" si="28"/>
        <v/>
      </c>
      <c r="GM76" s="69"/>
      <c r="GN76" s="69"/>
      <c r="GO76" s="69"/>
      <c r="GP76" s="69"/>
      <c r="GQ76" s="69"/>
      <c r="GR76" s="69"/>
      <c r="GS76" s="69"/>
      <c r="GT76" s="69"/>
      <c r="GU76" s="69"/>
      <c r="GV76" s="70"/>
      <c r="GW76" s="70"/>
      <c r="GX76" s="70"/>
      <c r="GY76" s="70"/>
      <c r="GZ76" s="70"/>
      <c r="HA76" s="71"/>
      <c r="HB76" s="135">
        <f t="shared" si="29"/>
        <v>0</v>
      </c>
      <c r="HC76" s="36"/>
      <c r="HE76" s="31" t="str">
        <f t="shared" si="30"/>
        <v>外部・内部</v>
      </c>
      <c r="HF76" s="31" t="str">
        <f t="shared" si="31"/>
        <v/>
      </c>
    </row>
    <row r="77" spans="2:214" ht="39.950000000000003" hidden="1" customHeight="1" x14ac:dyDescent="0.15">
      <c r="B77" s="32"/>
      <c r="C77" s="66">
        <f t="shared" si="1"/>
        <v>66</v>
      </c>
      <c r="D77" s="67" t="s">
        <v>135</v>
      </c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1"/>
      <c r="U77" s="136">
        <f t="shared" si="0"/>
        <v>0</v>
      </c>
      <c r="V77" s="36"/>
      <c r="W77" s="32"/>
      <c r="X77" s="66">
        <f t="shared" si="2"/>
        <v>66</v>
      </c>
      <c r="Y77" s="73" t="s">
        <v>136</v>
      </c>
      <c r="Z77" s="110" t="str">
        <f t="shared" si="13"/>
        <v/>
      </c>
      <c r="AA77" s="69"/>
      <c r="AB77" s="69"/>
      <c r="AC77" s="69"/>
      <c r="AD77" s="69"/>
      <c r="AE77" s="69"/>
      <c r="AF77" s="69"/>
      <c r="AG77" s="69"/>
      <c r="AH77" s="69"/>
      <c r="AI77" s="69"/>
      <c r="AJ77" s="70"/>
      <c r="AK77" s="70"/>
      <c r="AL77" s="70"/>
      <c r="AM77" s="70"/>
      <c r="AN77" s="70"/>
      <c r="AO77" s="71"/>
      <c r="AP77" s="135">
        <f t="shared" si="14"/>
        <v>0</v>
      </c>
      <c r="AQ77" s="36"/>
      <c r="AR77" s="32"/>
      <c r="AS77" s="66">
        <f t="shared" si="3"/>
        <v>66</v>
      </c>
      <c r="AT77" s="67" t="s">
        <v>136</v>
      </c>
      <c r="AU77" s="110" t="str">
        <f t="shared" si="15"/>
        <v/>
      </c>
      <c r="AV77" s="69"/>
      <c r="AW77" s="69"/>
      <c r="AX77" s="69"/>
      <c r="AY77" s="69"/>
      <c r="AZ77" s="69"/>
      <c r="BA77" s="69"/>
      <c r="BB77" s="69"/>
      <c r="BC77" s="69"/>
      <c r="BD77" s="69"/>
      <c r="BE77" s="70"/>
      <c r="BF77" s="70"/>
      <c r="BG77" s="70"/>
      <c r="BH77" s="70"/>
      <c r="BI77" s="70"/>
      <c r="BJ77" s="71"/>
      <c r="BK77" s="135">
        <f t="shared" si="16"/>
        <v>0</v>
      </c>
      <c r="BL77" s="36"/>
      <c r="BM77" s="32"/>
      <c r="BN77" s="66">
        <f t="shared" si="4"/>
        <v>66</v>
      </c>
      <c r="BO77" s="67" t="s">
        <v>136</v>
      </c>
      <c r="BP77" s="110" t="str">
        <f t="shared" si="17"/>
        <v/>
      </c>
      <c r="BQ77" s="69"/>
      <c r="BR77" s="69"/>
      <c r="BS77" s="69"/>
      <c r="BT77" s="69"/>
      <c r="BU77" s="69"/>
      <c r="BV77" s="69"/>
      <c r="BW77" s="69"/>
      <c r="BX77" s="69"/>
      <c r="BY77" s="69"/>
      <c r="BZ77" s="70"/>
      <c r="CA77" s="70"/>
      <c r="CB77" s="70"/>
      <c r="CC77" s="70"/>
      <c r="CD77" s="70"/>
      <c r="CE77" s="71"/>
      <c r="CF77" s="135">
        <f t="shared" si="18"/>
        <v>0</v>
      </c>
      <c r="CG77" s="36"/>
      <c r="CH77" s="32"/>
      <c r="CI77" s="66">
        <f t="shared" si="5"/>
        <v>66</v>
      </c>
      <c r="CJ77" s="67" t="s">
        <v>136</v>
      </c>
      <c r="CK77" s="110" t="str">
        <f t="shared" si="19"/>
        <v/>
      </c>
      <c r="CL77" s="69"/>
      <c r="CM77" s="69"/>
      <c r="CN77" s="69"/>
      <c r="CO77" s="69"/>
      <c r="CP77" s="69"/>
      <c r="CQ77" s="69"/>
      <c r="CR77" s="69"/>
      <c r="CS77" s="69"/>
      <c r="CT77" s="69"/>
      <c r="CU77" s="70"/>
      <c r="CV77" s="70"/>
      <c r="CW77" s="70"/>
      <c r="CX77" s="70"/>
      <c r="CY77" s="70"/>
      <c r="CZ77" s="71"/>
      <c r="DA77" s="135">
        <f t="shared" si="20"/>
        <v>0</v>
      </c>
      <c r="DB77" s="36"/>
      <c r="DC77" s="32"/>
      <c r="DD77" s="66">
        <f t="shared" si="6"/>
        <v>66</v>
      </c>
      <c r="DE77" s="67" t="s">
        <v>136</v>
      </c>
      <c r="DF77" s="110" t="str">
        <f t="shared" si="21"/>
        <v/>
      </c>
      <c r="DG77" s="69"/>
      <c r="DH77" s="69"/>
      <c r="DI77" s="69"/>
      <c r="DJ77" s="69"/>
      <c r="DK77" s="69"/>
      <c r="DL77" s="69"/>
      <c r="DM77" s="69"/>
      <c r="DN77" s="69"/>
      <c r="DO77" s="69"/>
      <c r="DP77" s="70"/>
      <c r="DQ77" s="70"/>
      <c r="DR77" s="70"/>
      <c r="DS77" s="70"/>
      <c r="DT77" s="70"/>
      <c r="DU77" s="71"/>
      <c r="DV77" s="135">
        <f t="shared" si="22"/>
        <v>0</v>
      </c>
      <c r="DW77" s="36"/>
      <c r="DX77" s="32"/>
      <c r="DY77" s="66">
        <f t="shared" si="7"/>
        <v>66</v>
      </c>
      <c r="DZ77" s="67" t="s">
        <v>136</v>
      </c>
      <c r="EA77" s="110" t="str">
        <f t="shared" si="23"/>
        <v/>
      </c>
      <c r="EB77" s="69"/>
      <c r="EC77" s="69"/>
      <c r="ED77" s="69"/>
      <c r="EE77" s="69"/>
      <c r="EF77" s="69"/>
      <c r="EG77" s="69"/>
      <c r="EH77" s="69"/>
      <c r="EI77" s="69"/>
      <c r="EJ77" s="69"/>
      <c r="EK77" s="70"/>
      <c r="EL77" s="70"/>
      <c r="EM77" s="70"/>
      <c r="EN77" s="70"/>
      <c r="EO77" s="70"/>
      <c r="EP77" s="71"/>
      <c r="EQ77" s="135">
        <f>COUNTIF($EB77:EP77,"○")</f>
        <v>0</v>
      </c>
      <c r="ER77" s="36"/>
      <c r="ES77" s="32"/>
      <c r="ET77" s="66">
        <f t="shared" si="8"/>
        <v>66</v>
      </c>
      <c r="EU77" s="67" t="s">
        <v>136</v>
      </c>
      <c r="EV77" s="110"/>
      <c r="EW77" s="69"/>
      <c r="EX77" s="69"/>
      <c r="EY77" s="69"/>
      <c r="EZ77" s="69"/>
      <c r="FA77" s="69"/>
      <c r="FB77" s="69"/>
      <c r="FC77" s="69"/>
      <c r="FD77" s="69"/>
      <c r="FE77" s="69"/>
      <c r="FF77" s="70"/>
      <c r="FG77" s="70"/>
      <c r="FH77" s="70"/>
      <c r="FI77" s="70"/>
      <c r="FJ77" s="70"/>
      <c r="FK77" s="71"/>
      <c r="FL77" s="135">
        <f t="shared" si="25"/>
        <v>0</v>
      </c>
      <c r="FM77" s="36"/>
      <c r="FN77" s="32"/>
      <c r="FO77" s="66">
        <f t="shared" si="9"/>
        <v>66</v>
      </c>
      <c r="FP77" s="67" t="s">
        <v>137</v>
      </c>
      <c r="FQ77" s="110" t="str">
        <f t="shared" si="26"/>
        <v/>
      </c>
      <c r="FR77" s="69"/>
      <c r="FS77" s="69"/>
      <c r="FT77" s="69"/>
      <c r="FU77" s="69"/>
      <c r="FV77" s="69"/>
      <c r="FW77" s="69"/>
      <c r="FX77" s="69"/>
      <c r="FY77" s="69"/>
      <c r="FZ77" s="69"/>
      <c r="GA77" s="70"/>
      <c r="GB77" s="70"/>
      <c r="GC77" s="70"/>
      <c r="GD77" s="70"/>
      <c r="GE77" s="70"/>
      <c r="GF77" s="71"/>
      <c r="GG77" s="135">
        <f t="shared" si="27"/>
        <v>0</v>
      </c>
      <c r="GH77" s="36"/>
      <c r="GI77" s="32"/>
      <c r="GJ77" s="66">
        <f t="shared" si="10"/>
        <v>66</v>
      </c>
      <c r="GK77" s="67" t="s">
        <v>136</v>
      </c>
      <c r="GL77" s="110" t="str">
        <f t="shared" si="28"/>
        <v/>
      </c>
      <c r="GM77" s="69"/>
      <c r="GN77" s="69"/>
      <c r="GO77" s="69"/>
      <c r="GP77" s="69"/>
      <c r="GQ77" s="69"/>
      <c r="GR77" s="69"/>
      <c r="GS77" s="69"/>
      <c r="GT77" s="69"/>
      <c r="GU77" s="69"/>
      <c r="GV77" s="70"/>
      <c r="GW77" s="70"/>
      <c r="GX77" s="70"/>
      <c r="GY77" s="70"/>
      <c r="GZ77" s="70"/>
      <c r="HA77" s="71"/>
      <c r="HB77" s="135">
        <f t="shared" si="29"/>
        <v>0</v>
      </c>
      <c r="HC77" s="36"/>
      <c r="HE77" s="31" t="str">
        <f t="shared" si="30"/>
        <v>外部・内部</v>
      </c>
      <c r="HF77" s="31" t="str">
        <f t="shared" si="31"/>
        <v/>
      </c>
    </row>
    <row r="78" spans="2:214" ht="39.950000000000003" hidden="1" customHeight="1" x14ac:dyDescent="0.15">
      <c r="B78" s="32"/>
      <c r="C78" s="66">
        <f t="shared" si="1"/>
        <v>67</v>
      </c>
      <c r="D78" s="67" t="s">
        <v>135</v>
      </c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70"/>
      <c r="P78" s="70"/>
      <c r="Q78" s="70"/>
      <c r="R78" s="70"/>
      <c r="S78" s="70"/>
      <c r="T78" s="71"/>
      <c r="U78" s="136">
        <f t="shared" si="0"/>
        <v>0</v>
      </c>
      <c r="V78" s="36"/>
      <c r="W78" s="32"/>
      <c r="X78" s="66">
        <f t="shared" si="2"/>
        <v>67</v>
      </c>
      <c r="Y78" s="73" t="s">
        <v>136</v>
      </c>
      <c r="Z78" s="110" t="str">
        <f t="shared" ref="Z78:Z94" si="32">HF78</f>
        <v/>
      </c>
      <c r="AA78" s="69"/>
      <c r="AB78" s="69"/>
      <c r="AC78" s="69"/>
      <c r="AD78" s="69"/>
      <c r="AE78" s="69"/>
      <c r="AF78" s="69"/>
      <c r="AG78" s="69"/>
      <c r="AH78" s="69"/>
      <c r="AI78" s="69"/>
      <c r="AJ78" s="70"/>
      <c r="AK78" s="70"/>
      <c r="AL78" s="70"/>
      <c r="AM78" s="70"/>
      <c r="AN78" s="70"/>
      <c r="AO78" s="71"/>
      <c r="AP78" s="135">
        <f t="shared" ref="AP78:AP94" si="33">COUNTIF($AA78:$AO78,"○")</f>
        <v>0</v>
      </c>
      <c r="AQ78" s="36"/>
      <c r="AR78" s="32"/>
      <c r="AS78" s="66">
        <f t="shared" si="3"/>
        <v>67</v>
      </c>
      <c r="AT78" s="67" t="s">
        <v>136</v>
      </c>
      <c r="AU78" s="110" t="str">
        <f t="shared" ref="AU78:AU94" si="34">HF78</f>
        <v/>
      </c>
      <c r="AV78" s="69"/>
      <c r="AW78" s="69"/>
      <c r="AX78" s="69"/>
      <c r="AY78" s="69"/>
      <c r="AZ78" s="69"/>
      <c r="BA78" s="69"/>
      <c r="BB78" s="69"/>
      <c r="BC78" s="69"/>
      <c r="BD78" s="69"/>
      <c r="BE78" s="70"/>
      <c r="BF78" s="70"/>
      <c r="BG78" s="70"/>
      <c r="BH78" s="70"/>
      <c r="BI78" s="70"/>
      <c r="BJ78" s="71"/>
      <c r="BK78" s="135">
        <f t="shared" ref="BK78:BK94" si="35">COUNTIF($AV78:$BJ78,"○")</f>
        <v>0</v>
      </c>
      <c r="BL78" s="36"/>
      <c r="BM78" s="32"/>
      <c r="BN78" s="66">
        <f t="shared" si="4"/>
        <v>67</v>
      </c>
      <c r="BO78" s="67" t="s">
        <v>136</v>
      </c>
      <c r="BP78" s="110" t="str">
        <f t="shared" ref="BP78:BP94" si="36">HF78</f>
        <v/>
      </c>
      <c r="BQ78" s="69"/>
      <c r="BR78" s="69"/>
      <c r="BS78" s="69"/>
      <c r="BT78" s="69"/>
      <c r="BU78" s="69"/>
      <c r="BV78" s="69"/>
      <c r="BW78" s="69"/>
      <c r="BX78" s="69"/>
      <c r="BY78" s="69"/>
      <c r="BZ78" s="70"/>
      <c r="CA78" s="70"/>
      <c r="CB78" s="70"/>
      <c r="CC78" s="70"/>
      <c r="CD78" s="70"/>
      <c r="CE78" s="71"/>
      <c r="CF78" s="135">
        <f t="shared" ref="CF78:CF94" si="37">COUNTIF($BQ78:$CE78,"○")</f>
        <v>0</v>
      </c>
      <c r="CG78" s="36"/>
      <c r="CH78" s="32"/>
      <c r="CI78" s="66">
        <f t="shared" si="5"/>
        <v>67</v>
      </c>
      <c r="CJ78" s="67" t="s">
        <v>136</v>
      </c>
      <c r="CK78" s="110" t="str">
        <f t="shared" ref="CK78:CK94" si="38">HF78</f>
        <v/>
      </c>
      <c r="CL78" s="69"/>
      <c r="CM78" s="69"/>
      <c r="CN78" s="69"/>
      <c r="CO78" s="69"/>
      <c r="CP78" s="69"/>
      <c r="CQ78" s="69"/>
      <c r="CR78" s="69"/>
      <c r="CS78" s="69"/>
      <c r="CT78" s="69"/>
      <c r="CU78" s="70"/>
      <c r="CV78" s="70"/>
      <c r="CW78" s="70"/>
      <c r="CX78" s="70"/>
      <c r="CY78" s="70"/>
      <c r="CZ78" s="71"/>
      <c r="DA78" s="135">
        <f t="shared" ref="DA78:DA94" si="39">COUNTIF($CL78:$CZ78,"○")</f>
        <v>0</v>
      </c>
      <c r="DB78" s="36"/>
      <c r="DC78" s="32"/>
      <c r="DD78" s="66">
        <f t="shared" si="6"/>
        <v>67</v>
      </c>
      <c r="DE78" s="67" t="s">
        <v>136</v>
      </c>
      <c r="DF78" s="110" t="str">
        <f t="shared" ref="DF78:DF94" si="40">HF78</f>
        <v/>
      </c>
      <c r="DG78" s="69"/>
      <c r="DH78" s="69"/>
      <c r="DI78" s="69"/>
      <c r="DJ78" s="69"/>
      <c r="DK78" s="69"/>
      <c r="DL78" s="69"/>
      <c r="DM78" s="69"/>
      <c r="DN78" s="69"/>
      <c r="DO78" s="69"/>
      <c r="DP78" s="70"/>
      <c r="DQ78" s="70"/>
      <c r="DR78" s="70"/>
      <c r="DS78" s="70"/>
      <c r="DT78" s="70"/>
      <c r="DU78" s="71"/>
      <c r="DV78" s="135">
        <f t="shared" ref="DV78:DV94" si="41">COUNTIF($DG78:$DU78,"○")</f>
        <v>0</v>
      </c>
      <c r="DW78" s="36"/>
      <c r="DX78" s="32"/>
      <c r="DY78" s="66">
        <f t="shared" si="7"/>
        <v>67</v>
      </c>
      <c r="DZ78" s="67" t="s">
        <v>136</v>
      </c>
      <c r="EA78" s="110" t="str">
        <f t="shared" ref="EA78:EA94" si="42">HF78</f>
        <v/>
      </c>
      <c r="EB78" s="69"/>
      <c r="EC78" s="69"/>
      <c r="ED78" s="69"/>
      <c r="EE78" s="69"/>
      <c r="EF78" s="69"/>
      <c r="EG78" s="69"/>
      <c r="EH78" s="69"/>
      <c r="EI78" s="69"/>
      <c r="EJ78" s="69"/>
      <c r="EK78" s="70"/>
      <c r="EL78" s="70"/>
      <c r="EM78" s="70"/>
      <c r="EN78" s="70"/>
      <c r="EO78" s="70"/>
      <c r="EP78" s="71"/>
      <c r="EQ78" s="135">
        <f>COUNTIF($EB78:EP78,"○")</f>
        <v>0</v>
      </c>
      <c r="ER78" s="36"/>
      <c r="ES78" s="32"/>
      <c r="ET78" s="66">
        <f t="shared" si="8"/>
        <v>67</v>
      </c>
      <c r="EU78" s="67" t="s">
        <v>136</v>
      </c>
      <c r="EV78" s="110"/>
      <c r="EW78" s="69"/>
      <c r="EX78" s="69"/>
      <c r="EY78" s="69"/>
      <c r="EZ78" s="69"/>
      <c r="FA78" s="69"/>
      <c r="FB78" s="69"/>
      <c r="FC78" s="69"/>
      <c r="FD78" s="69"/>
      <c r="FE78" s="69"/>
      <c r="FF78" s="70"/>
      <c r="FG78" s="70"/>
      <c r="FH78" s="70"/>
      <c r="FI78" s="70"/>
      <c r="FJ78" s="70"/>
      <c r="FK78" s="71"/>
      <c r="FL78" s="135">
        <f t="shared" ref="FL78:FL94" si="43">COUNTIF($EW78:$FK78,"○")</f>
        <v>0</v>
      </c>
      <c r="FM78" s="36"/>
      <c r="FN78" s="32"/>
      <c r="FO78" s="66">
        <f t="shared" si="9"/>
        <v>67</v>
      </c>
      <c r="FP78" s="67" t="s">
        <v>137</v>
      </c>
      <c r="FQ78" s="110" t="str">
        <f t="shared" ref="FQ78:FQ94" si="44">HF78</f>
        <v/>
      </c>
      <c r="FR78" s="69"/>
      <c r="FS78" s="69"/>
      <c r="FT78" s="69"/>
      <c r="FU78" s="69"/>
      <c r="FV78" s="69"/>
      <c r="FW78" s="69"/>
      <c r="FX78" s="69"/>
      <c r="FY78" s="69"/>
      <c r="FZ78" s="69"/>
      <c r="GA78" s="70"/>
      <c r="GB78" s="70"/>
      <c r="GC78" s="70"/>
      <c r="GD78" s="70"/>
      <c r="GE78" s="70"/>
      <c r="GF78" s="71"/>
      <c r="GG78" s="135">
        <f t="shared" ref="GG78:GG94" si="45">COUNTIF($FR78:$GF78,"○")</f>
        <v>0</v>
      </c>
      <c r="GH78" s="36"/>
      <c r="GI78" s="32"/>
      <c r="GJ78" s="66">
        <f t="shared" si="10"/>
        <v>67</v>
      </c>
      <c r="GK78" s="67" t="s">
        <v>136</v>
      </c>
      <c r="GL78" s="110" t="str">
        <f t="shared" ref="GL78:GL93" si="46">HF78</f>
        <v/>
      </c>
      <c r="GM78" s="69"/>
      <c r="GN78" s="69"/>
      <c r="GO78" s="69"/>
      <c r="GP78" s="69"/>
      <c r="GQ78" s="69"/>
      <c r="GR78" s="69"/>
      <c r="GS78" s="69"/>
      <c r="GT78" s="69"/>
      <c r="GU78" s="69"/>
      <c r="GV78" s="70"/>
      <c r="GW78" s="70"/>
      <c r="GX78" s="70"/>
      <c r="GY78" s="70"/>
      <c r="GZ78" s="70"/>
      <c r="HA78" s="71"/>
      <c r="HB78" s="135">
        <f t="shared" ref="HB78:HB94" si="47">COUNTIF($GM78:$HA78,"○")</f>
        <v>0</v>
      </c>
      <c r="HC78" s="36"/>
      <c r="HE78" s="31" t="str">
        <f t="shared" si="30"/>
        <v>外部・内部</v>
      </c>
      <c r="HF78" s="31" t="str">
        <f t="shared" si="31"/>
        <v/>
      </c>
    </row>
    <row r="79" spans="2:214" ht="39.950000000000003" hidden="1" customHeight="1" x14ac:dyDescent="0.15">
      <c r="B79" s="32"/>
      <c r="C79" s="66">
        <f t="shared" si="1"/>
        <v>68</v>
      </c>
      <c r="D79" s="67" t="s">
        <v>135</v>
      </c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70"/>
      <c r="P79" s="70"/>
      <c r="Q79" s="70"/>
      <c r="R79" s="70"/>
      <c r="S79" s="70"/>
      <c r="T79" s="71"/>
      <c r="U79" s="136">
        <f t="shared" si="0"/>
        <v>0</v>
      </c>
      <c r="V79" s="36"/>
      <c r="W79" s="32"/>
      <c r="X79" s="66">
        <f t="shared" si="2"/>
        <v>68</v>
      </c>
      <c r="Y79" s="73" t="s">
        <v>136</v>
      </c>
      <c r="Z79" s="110" t="str">
        <f t="shared" si="32"/>
        <v/>
      </c>
      <c r="AA79" s="69"/>
      <c r="AB79" s="69"/>
      <c r="AC79" s="69"/>
      <c r="AD79" s="69"/>
      <c r="AE79" s="69"/>
      <c r="AF79" s="69"/>
      <c r="AG79" s="69"/>
      <c r="AH79" s="69"/>
      <c r="AI79" s="69"/>
      <c r="AJ79" s="70"/>
      <c r="AK79" s="70"/>
      <c r="AL79" s="70"/>
      <c r="AM79" s="70"/>
      <c r="AN79" s="70"/>
      <c r="AO79" s="71"/>
      <c r="AP79" s="135">
        <f t="shared" si="33"/>
        <v>0</v>
      </c>
      <c r="AQ79" s="36"/>
      <c r="AR79" s="32"/>
      <c r="AS79" s="66">
        <f t="shared" si="3"/>
        <v>68</v>
      </c>
      <c r="AT79" s="67" t="s">
        <v>136</v>
      </c>
      <c r="AU79" s="110" t="str">
        <f t="shared" si="34"/>
        <v/>
      </c>
      <c r="AV79" s="69"/>
      <c r="AW79" s="69"/>
      <c r="AX79" s="69"/>
      <c r="AY79" s="69"/>
      <c r="AZ79" s="69"/>
      <c r="BA79" s="69"/>
      <c r="BB79" s="69"/>
      <c r="BC79" s="69"/>
      <c r="BD79" s="69"/>
      <c r="BE79" s="70"/>
      <c r="BF79" s="70"/>
      <c r="BG79" s="70"/>
      <c r="BH79" s="70"/>
      <c r="BI79" s="70"/>
      <c r="BJ79" s="71"/>
      <c r="BK79" s="135">
        <f t="shared" si="35"/>
        <v>0</v>
      </c>
      <c r="BL79" s="36"/>
      <c r="BM79" s="32"/>
      <c r="BN79" s="66">
        <f t="shared" si="4"/>
        <v>68</v>
      </c>
      <c r="BO79" s="67" t="s">
        <v>136</v>
      </c>
      <c r="BP79" s="110" t="str">
        <f t="shared" si="36"/>
        <v/>
      </c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70"/>
      <c r="CB79" s="70"/>
      <c r="CC79" s="70"/>
      <c r="CD79" s="70"/>
      <c r="CE79" s="71"/>
      <c r="CF79" s="135">
        <f t="shared" si="37"/>
        <v>0</v>
      </c>
      <c r="CG79" s="36"/>
      <c r="CH79" s="32"/>
      <c r="CI79" s="66">
        <f t="shared" si="5"/>
        <v>68</v>
      </c>
      <c r="CJ79" s="67" t="s">
        <v>136</v>
      </c>
      <c r="CK79" s="110" t="str">
        <f t="shared" si="38"/>
        <v/>
      </c>
      <c r="CL79" s="69"/>
      <c r="CM79" s="69"/>
      <c r="CN79" s="69"/>
      <c r="CO79" s="69"/>
      <c r="CP79" s="69"/>
      <c r="CQ79" s="69"/>
      <c r="CR79" s="69"/>
      <c r="CS79" s="69"/>
      <c r="CT79" s="69"/>
      <c r="CU79" s="70"/>
      <c r="CV79" s="70"/>
      <c r="CW79" s="70"/>
      <c r="CX79" s="70"/>
      <c r="CY79" s="70"/>
      <c r="CZ79" s="71"/>
      <c r="DA79" s="135">
        <f t="shared" si="39"/>
        <v>0</v>
      </c>
      <c r="DB79" s="36"/>
      <c r="DC79" s="32"/>
      <c r="DD79" s="66">
        <f t="shared" si="6"/>
        <v>68</v>
      </c>
      <c r="DE79" s="67" t="s">
        <v>136</v>
      </c>
      <c r="DF79" s="110" t="str">
        <f t="shared" si="40"/>
        <v/>
      </c>
      <c r="DG79" s="69"/>
      <c r="DH79" s="69"/>
      <c r="DI79" s="69"/>
      <c r="DJ79" s="69"/>
      <c r="DK79" s="69"/>
      <c r="DL79" s="69"/>
      <c r="DM79" s="69"/>
      <c r="DN79" s="69"/>
      <c r="DO79" s="69"/>
      <c r="DP79" s="70"/>
      <c r="DQ79" s="70"/>
      <c r="DR79" s="70"/>
      <c r="DS79" s="70"/>
      <c r="DT79" s="70"/>
      <c r="DU79" s="71"/>
      <c r="DV79" s="135">
        <f t="shared" si="41"/>
        <v>0</v>
      </c>
      <c r="DW79" s="36"/>
      <c r="DX79" s="32"/>
      <c r="DY79" s="66">
        <f t="shared" si="7"/>
        <v>68</v>
      </c>
      <c r="DZ79" s="67" t="s">
        <v>136</v>
      </c>
      <c r="EA79" s="110" t="str">
        <f t="shared" si="42"/>
        <v/>
      </c>
      <c r="EB79" s="69"/>
      <c r="EC79" s="69"/>
      <c r="ED79" s="69"/>
      <c r="EE79" s="69"/>
      <c r="EF79" s="69"/>
      <c r="EG79" s="69"/>
      <c r="EH79" s="69"/>
      <c r="EI79" s="69"/>
      <c r="EJ79" s="69"/>
      <c r="EK79" s="70"/>
      <c r="EL79" s="70"/>
      <c r="EM79" s="70"/>
      <c r="EN79" s="70"/>
      <c r="EO79" s="70"/>
      <c r="EP79" s="71"/>
      <c r="EQ79" s="135">
        <f>COUNTIF($EB79:EP79,"○")</f>
        <v>0</v>
      </c>
      <c r="ER79" s="36"/>
      <c r="ES79" s="32"/>
      <c r="ET79" s="66">
        <f t="shared" si="8"/>
        <v>68</v>
      </c>
      <c r="EU79" s="67" t="s">
        <v>136</v>
      </c>
      <c r="EV79" s="110"/>
      <c r="EW79" s="69"/>
      <c r="EX79" s="69"/>
      <c r="EY79" s="69"/>
      <c r="EZ79" s="69"/>
      <c r="FA79" s="69"/>
      <c r="FB79" s="69"/>
      <c r="FC79" s="69"/>
      <c r="FD79" s="69"/>
      <c r="FE79" s="69"/>
      <c r="FF79" s="70"/>
      <c r="FG79" s="70"/>
      <c r="FH79" s="70"/>
      <c r="FI79" s="70"/>
      <c r="FJ79" s="70"/>
      <c r="FK79" s="71"/>
      <c r="FL79" s="135">
        <f t="shared" si="43"/>
        <v>0</v>
      </c>
      <c r="FM79" s="36"/>
      <c r="FN79" s="32"/>
      <c r="FO79" s="66">
        <f t="shared" si="9"/>
        <v>68</v>
      </c>
      <c r="FP79" s="67" t="s">
        <v>137</v>
      </c>
      <c r="FQ79" s="110" t="str">
        <f t="shared" si="44"/>
        <v/>
      </c>
      <c r="FR79" s="69"/>
      <c r="FS79" s="69"/>
      <c r="FT79" s="69"/>
      <c r="FU79" s="69"/>
      <c r="FV79" s="69"/>
      <c r="FW79" s="69"/>
      <c r="FX79" s="69"/>
      <c r="FY79" s="69"/>
      <c r="FZ79" s="69"/>
      <c r="GA79" s="70"/>
      <c r="GB79" s="70"/>
      <c r="GC79" s="70"/>
      <c r="GD79" s="70"/>
      <c r="GE79" s="70"/>
      <c r="GF79" s="71"/>
      <c r="GG79" s="135">
        <f t="shared" si="45"/>
        <v>0</v>
      </c>
      <c r="GH79" s="36"/>
      <c r="GI79" s="32"/>
      <c r="GJ79" s="66">
        <f t="shared" si="10"/>
        <v>68</v>
      </c>
      <c r="GK79" s="67" t="s">
        <v>136</v>
      </c>
      <c r="GL79" s="110" t="str">
        <f t="shared" si="46"/>
        <v/>
      </c>
      <c r="GM79" s="69"/>
      <c r="GN79" s="69"/>
      <c r="GO79" s="69"/>
      <c r="GP79" s="69"/>
      <c r="GQ79" s="69"/>
      <c r="GR79" s="69"/>
      <c r="GS79" s="69"/>
      <c r="GT79" s="69"/>
      <c r="GU79" s="69"/>
      <c r="GV79" s="70"/>
      <c r="GW79" s="70"/>
      <c r="GX79" s="70"/>
      <c r="GY79" s="70"/>
      <c r="GZ79" s="70"/>
      <c r="HA79" s="71"/>
      <c r="HB79" s="135">
        <f t="shared" si="47"/>
        <v>0</v>
      </c>
      <c r="HC79" s="36"/>
      <c r="HE79" s="31" t="str">
        <f t="shared" si="30"/>
        <v>外部・内部</v>
      </c>
      <c r="HF79" s="31" t="str">
        <f t="shared" si="31"/>
        <v/>
      </c>
    </row>
    <row r="80" spans="2:214" ht="39.950000000000003" hidden="1" customHeight="1" x14ac:dyDescent="0.15">
      <c r="B80" s="32"/>
      <c r="C80" s="66">
        <f t="shared" si="1"/>
        <v>69</v>
      </c>
      <c r="D80" s="67" t="s">
        <v>135</v>
      </c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70"/>
      <c r="P80" s="70"/>
      <c r="Q80" s="70"/>
      <c r="R80" s="70"/>
      <c r="S80" s="70"/>
      <c r="T80" s="71"/>
      <c r="U80" s="136">
        <f t="shared" si="0"/>
        <v>0</v>
      </c>
      <c r="V80" s="36"/>
      <c r="W80" s="32"/>
      <c r="X80" s="66">
        <f t="shared" si="2"/>
        <v>69</v>
      </c>
      <c r="Y80" s="73" t="s">
        <v>136</v>
      </c>
      <c r="Z80" s="110" t="str">
        <f t="shared" si="32"/>
        <v/>
      </c>
      <c r="AA80" s="69"/>
      <c r="AB80" s="69"/>
      <c r="AC80" s="69"/>
      <c r="AD80" s="69"/>
      <c r="AE80" s="69"/>
      <c r="AF80" s="69"/>
      <c r="AG80" s="69"/>
      <c r="AH80" s="69"/>
      <c r="AI80" s="69"/>
      <c r="AJ80" s="70"/>
      <c r="AK80" s="70"/>
      <c r="AL80" s="70"/>
      <c r="AM80" s="70"/>
      <c r="AN80" s="70"/>
      <c r="AO80" s="71"/>
      <c r="AP80" s="135">
        <f t="shared" si="33"/>
        <v>0</v>
      </c>
      <c r="AQ80" s="36"/>
      <c r="AR80" s="32"/>
      <c r="AS80" s="66">
        <f t="shared" si="3"/>
        <v>69</v>
      </c>
      <c r="AT80" s="67" t="s">
        <v>136</v>
      </c>
      <c r="AU80" s="110" t="str">
        <f t="shared" si="34"/>
        <v/>
      </c>
      <c r="AV80" s="69"/>
      <c r="AW80" s="69"/>
      <c r="AX80" s="69"/>
      <c r="AY80" s="69"/>
      <c r="AZ80" s="69"/>
      <c r="BA80" s="69"/>
      <c r="BB80" s="69"/>
      <c r="BC80" s="69"/>
      <c r="BD80" s="69"/>
      <c r="BE80" s="70"/>
      <c r="BF80" s="70"/>
      <c r="BG80" s="70"/>
      <c r="BH80" s="70"/>
      <c r="BI80" s="70"/>
      <c r="BJ80" s="71"/>
      <c r="BK80" s="135">
        <f t="shared" si="35"/>
        <v>0</v>
      </c>
      <c r="BL80" s="36"/>
      <c r="BM80" s="32"/>
      <c r="BN80" s="66">
        <f t="shared" si="4"/>
        <v>69</v>
      </c>
      <c r="BO80" s="67" t="s">
        <v>136</v>
      </c>
      <c r="BP80" s="110" t="str">
        <f t="shared" si="36"/>
        <v/>
      </c>
      <c r="BQ80" s="69"/>
      <c r="BR80" s="69"/>
      <c r="BS80" s="69"/>
      <c r="BT80" s="69"/>
      <c r="BU80" s="69"/>
      <c r="BV80" s="69"/>
      <c r="BW80" s="69"/>
      <c r="BX80" s="69"/>
      <c r="BY80" s="69"/>
      <c r="BZ80" s="70"/>
      <c r="CA80" s="70"/>
      <c r="CB80" s="70"/>
      <c r="CC80" s="70"/>
      <c r="CD80" s="70"/>
      <c r="CE80" s="71"/>
      <c r="CF80" s="135">
        <f t="shared" si="37"/>
        <v>0</v>
      </c>
      <c r="CG80" s="36"/>
      <c r="CH80" s="32"/>
      <c r="CI80" s="66">
        <f t="shared" si="5"/>
        <v>69</v>
      </c>
      <c r="CJ80" s="67" t="s">
        <v>136</v>
      </c>
      <c r="CK80" s="110" t="str">
        <f t="shared" si="38"/>
        <v/>
      </c>
      <c r="CL80" s="69"/>
      <c r="CM80" s="69"/>
      <c r="CN80" s="69"/>
      <c r="CO80" s="69"/>
      <c r="CP80" s="69"/>
      <c r="CQ80" s="69"/>
      <c r="CR80" s="69"/>
      <c r="CS80" s="69"/>
      <c r="CT80" s="69"/>
      <c r="CU80" s="70"/>
      <c r="CV80" s="70"/>
      <c r="CW80" s="70"/>
      <c r="CX80" s="70"/>
      <c r="CY80" s="70"/>
      <c r="CZ80" s="71"/>
      <c r="DA80" s="135">
        <f t="shared" si="39"/>
        <v>0</v>
      </c>
      <c r="DB80" s="36"/>
      <c r="DC80" s="32"/>
      <c r="DD80" s="66">
        <f t="shared" si="6"/>
        <v>69</v>
      </c>
      <c r="DE80" s="67" t="s">
        <v>136</v>
      </c>
      <c r="DF80" s="110" t="str">
        <f t="shared" si="40"/>
        <v/>
      </c>
      <c r="DG80" s="69"/>
      <c r="DH80" s="69"/>
      <c r="DI80" s="69"/>
      <c r="DJ80" s="69"/>
      <c r="DK80" s="69"/>
      <c r="DL80" s="69"/>
      <c r="DM80" s="69"/>
      <c r="DN80" s="69"/>
      <c r="DO80" s="69"/>
      <c r="DP80" s="70"/>
      <c r="DQ80" s="70"/>
      <c r="DR80" s="70"/>
      <c r="DS80" s="70"/>
      <c r="DT80" s="70"/>
      <c r="DU80" s="71"/>
      <c r="DV80" s="135">
        <f t="shared" si="41"/>
        <v>0</v>
      </c>
      <c r="DW80" s="36"/>
      <c r="DX80" s="32"/>
      <c r="DY80" s="66">
        <f t="shared" si="7"/>
        <v>69</v>
      </c>
      <c r="DZ80" s="67" t="s">
        <v>136</v>
      </c>
      <c r="EA80" s="110" t="str">
        <f t="shared" si="42"/>
        <v/>
      </c>
      <c r="EB80" s="69"/>
      <c r="EC80" s="69"/>
      <c r="ED80" s="69"/>
      <c r="EE80" s="69"/>
      <c r="EF80" s="69"/>
      <c r="EG80" s="69"/>
      <c r="EH80" s="69"/>
      <c r="EI80" s="69"/>
      <c r="EJ80" s="69"/>
      <c r="EK80" s="70"/>
      <c r="EL80" s="70"/>
      <c r="EM80" s="70"/>
      <c r="EN80" s="70"/>
      <c r="EO80" s="70"/>
      <c r="EP80" s="71"/>
      <c r="EQ80" s="135">
        <f>COUNTIF($EB80:EP80,"○")</f>
        <v>0</v>
      </c>
      <c r="ER80" s="36"/>
      <c r="ES80" s="32"/>
      <c r="ET80" s="66">
        <f t="shared" si="8"/>
        <v>69</v>
      </c>
      <c r="EU80" s="67" t="s">
        <v>136</v>
      </c>
      <c r="EV80" s="110"/>
      <c r="EW80" s="69"/>
      <c r="EX80" s="69"/>
      <c r="EY80" s="69"/>
      <c r="EZ80" s="69"/>
      <c r="FA80" s="69"/>
      <c r="FB80" s="69"/>
      <c r="FC80" s="69"/>
      <c r="FD80" s="69"/>
      <c r="FE80" s="69"/>
      <c r="FF80" s="70"/>
      <c r="FG80" s="70"/>
      <c r="FH80" s="70"/>
      <c r="FI80" s="70"/>
      <c r="FJ80" s="70"/>
      <c r="FK80" s="71"/>
      <c r="FL80" s="135">
        <f t="shared" si="43"/>
        <v>0</v>
      </c>
      <c r="FM80" s="36"/>
      <c r="FN80" s="32"/>
      <c r="FO80" s="66">
        <f t="shared" si="9"/>
        <v>69</v>
      </c>
      <c r="FP80" s="67" t="s">
        <v>137</v>
      </c>
      <c r="FQ80" s="110" t="str">
        <f t="shared" si="44"/>
        <v/>
      </c>
      <c r="FR80" s="69"/>
      <c r="FS80" s="69"/>
      <c r="FT80" s="69"/>
      <c r="FU80" s="69"/>
      <c r="FV80" s="69"/>
      <c r="FW80" s="69"/>
      <c r="FX80" s="69"/>
      <c r="FY80" s="69"/>
      <c r="FZ80" s="69"/>
      <c r="GA80" s="70"/>
      <c r="GB80" s="70"/>
      <c r="GC80" s="70"/>
      <c r="GD80" s="70"/>
      <c r="GE80" s="70"/>
      <c r="GF80" s="71"/>
      <c r="GG80" s="135">
        <f t="shared" si="45"/>
        <v>0</v>
      </c>
      <c r="GH80" s="36"/>
      <c r="GI80" s="32"/>
      <c r="GJ80" s="66">
        <f t="shared" si="10"/>
        <v>69</v>
      </c>
      <c r="GK80" s="67" t="s">
        <v>136</v>
      </c>
      <c r="GL80" s="110" t="str">
        <f t="shared" si="46"/>
        <v/>
      </c>
      <c r="GM80" s="69"/>
      <c r="GN80" s="69"/>
      <c r="GO80" s="69"/>
      <c r="GP80" s="69"/>
      <c r="GQ80" s="69"/>
      <c r="GR80" s="69"/>
      <c r="GS80" s="69"/>
      <c r="GT80" s="69"/>
      <c r="GU80" s="69"/>
      <c r="GV80" s="70"/>
      <c r="GW80" s="70"/>
      <c r="GX80" s="70"/>
      <c r="GY80" s="70"/>
      <c r="GZ80" s="70"/>
      <c r="HA80" s="71"/>
      <c r="HB80" s="135">
        <f t="shared" si="47"/>
        <v>0</v>
      </c>
      <c r="HC80" s="36"/>
      <c r="HE80" s="31" t="str">
        <f t="shared" si="30"/>
        <v>外部・内部</v>
      </c>
      <c r="HF80" s="31" t="str">
        <f t="shared" si="31"/>
        <v/>
      </c>
    </row>
    <row r="81" spans="2:214" ht="39.950000000000003" hidden="1" customHeight="1" x14ac:dyDescent="0.15">
      <c r="B81" s="32"/>
      <c r="C81" s="66">
        <f t="shared" si="1"/>
        <v>70</v>
      </c>
      <c r="D81" s="67" t="s">
        <v>135</v>
      </c>
      <c r="E81" s="68"/>
      <c r="F81" s="75"/>
      <c r="G81" s="76"/>
      <c r="H81" s="76"/>
      <c r="I81" s="76"/>
      <c r="J81" s="76"/>
      <c r="K81" s="76"/>
      <c r="L81" s="76"/>
      <c r="M81" s="76"/>
      <c r="N81" s="76"/>
      <c r="O81" s="77"/>
      <c r="P81" s="77"/>
      <c r="Q81" s="77"/>
      <c r="R81" s="77"/>
      <c r="S81" s="77"/>
      <c r="T81" s="78"/>
      <c r="U81" s="137">
        <f t="shared" si="0"/>
        <v>0</v>
      </c>
      <c r="V81" s="36"/>
      <c r="W81" s="32"/>
      <c r="X81" s="66">
        <f t="shared" si="2"/>
        <v>70</v>
      </c>
      <c r="Y81" s="108" t="s">
        <v>136</v>
      </c>
      <c r="Z81" s="110" t="str">
        <f t="shared" si="32"/>
        <v/>
      </c>
      <c r="AA81" s="75"/>
      <c r="AB81" s="76"/>
      <c r="AC81" s="76"/>
      <c r="AD81" s="76"/>
      <c r="AE81" s="76"/>
      <c r="AF81" s="76"/>
      <c r="AG81" s="76"/>
      <c r="AH81" s="76"/>
      <c r="AI81" s="76"/>
      <c r="AJ81" s="77"/>
      <c r="AK81" s="77"/>
      <c r="AL81" s="77"/>
      <c r="AM81" s="77"/>
      <c r="AN81" s="77"/>
      <c r="AO81" s="78"/>
      <c r="AP81" s="135">
        <f t="shared" si="33"/>
        <v>0</v>
      </c>
      <c r="AQ81" s="36"/>
      <c r="AR81" s="32"/>
      <c r="AS81" s="66">
        <f t="shared" si="3"/>
        <v>70</v>
      </c>
      <c r="AT81" s="67" t="s">
        <v>136</v>
      </c>
      <c r="AU81" s="110" t="str">
        <f t="shared" si="34"/>
        <v/>
      </c>
      <c r="AV81" s="75"/>
      <c r="AW81" s="76"/>
      <c r="AX81" s="76"/>
      <c r="AY81" s="76"/>
      <c r="AZ81" s="76"/>
      <c r="BA81" s="76"/>
      <c r="BB81" s="76"/>
      <c r="BC81" s="76"/>
      <c r="BD81" s="76"/>
      <c r="BE81" s="77"/>
      <c r="BF81" s="77"/>
      <c r="BG81" s="77"/>
      <c r="BH81" s="77"/>
      <c r="BI81" s="77"/>
      <c r="BJ81" s="78"/>
      <c r="BK81" s="135">
        <f t="shared" si="35"/>
        <v>0</v>
      </c>
      <c r="BL81" s="36"/>
      <c r="BM81" s="32"/>
      <c r="BN81" s="66">
        <f t="shared" si="4"/>
        <v>70</v>
      </c>
      <c r="BO81" s="67" t="s">
        <v>136</v>
      </c>
      <c r="BP81" s="110" t="str">
        <f t="shared" si="36"/>
        <v/>
      </c>
      <c r="BQ81" s="75"/>
      <c r="BR81" s="76"/>
      <c r="BS81" s="76"/>
      <c r="BT81" s="76"/>
      <c r="BU81" s="76"/>
      <c r="BV81" s="76"/>
      <c r="BW81" s="76"/>
      <c r="BX81" s="76"/>
      <c r="BY81" s="76"/>
      <c r="BZ81" s="77"/>
      <c r="CA81" s="77"/>
      <c r="CB81" s="77"/>
      <c r="CC81" s="77"/>
      <c r="CD81" s="77"/>
      <c r="CE81" s="78"/>
      <c r="CF81" s="135">
        <f t="shared" si="37"/>
        <v>0</v>
      </c>
      <c r="CG81" s="36"/>
      <c r="CH81" s="32"/>
      <c r="CI81" s="66">
        <f t="shared" si="5"/>
        <v>70</v>
      </c>
      <c r="CJ81" s="67" t="s">
        <v>136</v>
      </c>
      <c r="CK81" s="110" t="str">
        <f t="shared" si="38"/>
        <v/>
      </c>
      <c r="CL81" s="75"/>
      <c r="CM81" s="76"/>
      <c r="CN81" s="76"/>
      <c r="CO81" s="76"/>
      <c r="CP81" s="76"/>
      <c r="CQ81" s="76"/>
      <c r="CR81" s="76"/>
      <c r="CS81" s="76"/>
      <c r="CT81" s="76"/>
      <c r="CU81" s="77"/>
      <c r="CV81" s="77"/>
      <c r="CW81" s="77"/>
      <c r="CX81" s="77"/>
      <c r="CY81" s="77"/>
      <c r="CZ81" s="78"/>
      <c r="DA81" s="135">
        <f t="shared" si="39"/>
        <v>0</v>
      </c>
      <c r="DB81" s="36"/>
      <c r="DC81" s="32"/>
      <c r="DD81" s="66">
        <f t="shared" si="6"/>
        <v>70</v>
      </c>
      <c r="DE81" s="67" t="s">
        <v>136</v>
      </c>
      <c r="DF81" s="110" t="str">
        <f t="shared" si="40"/>
        <v/>
      </c>
      <c r="DG81" s="75"/>
      <c r="DH81" s="76"/>
      <c r="DI81" s="76"/>
      <c r="DJ81" s="76"/>
      <c r="DK81" s="76"/>
      <c r="DL81" s="76"/>
      <c r="DM81" s="76"/>
      <c r="DN81" s="76"/>
      <c r="DO81" s="76"/>
      <c r="DP81" s="77"/>
      <c r="DQ81" s="77"/>
      <c r="DR81" s="77"/>
      <c r="DS81" s="77"/>
      <c r="DT81" s="77"/>
      <c r="DU81" s="78"/>
      <c r="DV81" s="135">
        <f t="shared" si="41"/>
        <v>0</v>
      </c>
      <c r="DW81" s="36"/>
      <c r="DX81" s="32"/>
      <c r="DY81" s="66">
        <f t="shared" si="7"/>
        <v>70</v>
      </c>
      <c r="DZ81" s="67" t="s">
        <v>136</v>
      </c>
      <c r="EA81" s="110" t="str">
        <f t="shared" si="42"/>
        <v/>
      </c>
      <c r="EB81" s="75"/>
      <c r="EC81" s="76"/>
      <c r="ED81" s="76"/>
      <c r="EE81" s="76"/>
      <c r="EF81" s="76"/>
      <c r="EG81" s="76"/>
      <c r="EH81" s="76"/>
      <c r="EI81" s="76"/>
      <c r="EJ81" s="76"/>
      <c r="EK81" s="77"/>
      <c r="EL81" s="77"/>
      <c r="EM81" s="77"/>
      <c r="EN81" s="77"/>
      <c r="EO81" s="77"/>
      <c r="EP81" s="78"/>
      <c r="EQ81" s="135">
        <f>COUNTIF($EB81:EP81,"○")</f>
        <v>0</v>
      </c>
      <c r="ER81" s="36"/>
      <c r="ES81" s="32"/>
      <c r="ET81" s="66">
        <f t="shared" si="8"/>
        <v>70</v>
      </c>
      <c r="EU81" s="67" t="s">
        <v>136</v>
      </c>
      <c r="EV81" s="110"/>
      <c r="EW81" s="75"/>
      <c r="EX81" s="76"/>
      <c r="EY81" s="76"/>
      <c r="EZ81" s="76"/>
      <c r="FA81" s="76"/>
      <c r="FB81" s="76"/>
      <c r="FC81" s="76"/>
      <c r="FD81" s="76"/>
      <c r="FE81" s="76"/>
      <c r="FF81" s="77"/>
      <c r="FG81" s="77"/>
      <c r="FH81" s="77"/>
      <c r="FI81" s="77"/>
      <c r="FJ81" s="77"/>
      <c r="FK81" s="78"/>
      <c r="FL81" s="135">
        <f t="shared" si="43"/>
        <v>0</v>
      </c>
      <c r="FM81" s="36"/>
      <c r="FN81" s="32"/>
      <c r="FO81" s="66">
        <f t="shared" si="9"/>
        <v>70</v>
      </c>
      <c r="FP81" s="67" t="s">
        <v>137</v>
      </c>
      <c r="FQ81" s="110" t="str">
        <f t="shared" si="44"/>
        <v/>
      </c>
      <c r="FR81" s="75"/>
      <c r="FS81" s="76"/>
      <c r="FT81" s="76"/>
      <c r="FU81" s="76"/>
      <c r="FV81" s="76"/>
      <c r="FW81" s="76"/>
      <c r="FX81" s="76"/>
      <c r="FY81" s="76"/>
      <c r="FZ81" s="76"/>
      <c r="GA81" s="77"/>
      <c r="GB81" s="77"/>
      <c r="GC81" s="77"/>
      <c r="GD81" s="77"/>
      <c r="GE81" s="77"/>
      <c r="GF81" s="78"/>
      <c r="GG81" s="135">
        <f t="shared" si="45"/>
        <v>0</v>
      </c>
      <c r="GH81" s="36"/>
      <c r="GI81" s="32"/>
      <c r="GJ81" s="66">
        <f t="shared" si="10"/>
        <v>70</v>
      </c>
      <c r="GK81" s="67" t="s">
        <v>136</v>
      </c>
      <c r="GL81" s="110" t="str">
        <f t="shared" si="46"/>
        <v/>
      </c>
      <c r="GM81" s="75"/>
      <c r="GN81" s="76"/>
      <c r="GO81" s="76"/>
      <c r="GP81" s="76"/>
      <c r="GQ81" s="76"/>
      <c r="GR81" s="76"/>
      <c r="GS81" s="76"/>
      <c r="GT81" s="76"/>
      <c r="GU81" s="76"/>
      <c r="GV81" s="77"/>
      <c r="GW81" s="77"/>
      <c r="GX81" s="77"/>
      <c r="GY81" s="77"/>
      <c r="GZ81" s="77"/>
      <c r="HA81" s="78"/>
      <c r="HB81" s="135">
        <f t="shared" si="47"/>
        <v>0</v>
      </c>
      <c r="HC81" s="36"/>
      <c r="HE81" s="31" t="str">
        <f t="shared" si="30"/>
        <v>外部・内部</v>
      </c>
      <c r="HF81" s="31" t="str">
        <f t="shared" si="31"/>
        <v/>
      </c>
    </row>
    <row r="82" spans="2:214" ht="39.950000000000003" hidden="1" customHeight="1" x14ac:dyDescent="0.15">
      <c r="B82" s="32"/>
      <c r="C82" s="66">
        <f t="shared" si="1"/>
        <v>71</v>
      </c>
      <c r="D82" s="67" t="s">
        <v>135</v>
      </c>
      <c r="E82" s="68"/>
      <c r="F82" s="79"/>
      <c r="G82" s="69"/>
      <c r="H82" s="69"/>
      <c r="I82" s="69"/>
      <c r="J82" s="69"/>
      <c r="K82" s="69"/>
      <c r="L82" s="69"/>
      <c r="M82" s="69"/>
      <c r="N82" s="69"/>
      <c r="O82" s="70"/>
      <c r="P82" s="70"/>
      <c r="Q82" s="70"/>
      <c r="R82" s="70"/>
      <c r="S82" s="70"/>
      <c r="T82" s="71"/>
      <c r="U82" s="136">
        <f t="shared" si="0"/>
        <v>0</v>
      </c>
      <c r="V82" s="36"/>
      <c r="W82" s="32"/>
      <c r="X82" s="66">
        <f t="shared" si="2"/>
        <v>71</v>
      </c>
      <c r="Y82" s="107" t="s">
        <v>136</v>
      </c>
      <c r="Z82" s="110" t="str">
        <f t="shared" si="32"/>
        <v/>
      </c>
      <c r="AA82" s="79"/>
      <c r="AB82" s="69"/>
      <c r="AC82" s="69"/>
      <c r="AD82" s="69"/>
      <c r="AE82" s="69"/>
      <c r="AF82" s="69"/>
      <c r="AG82" s="69"/>
      <c r="AH82" s="69"/>
      <c r="AI82" s="69"/>
      <c r="AJ82" s="70"/>
      <c r="AK82" s="70"/>
      <c r="AL82" s="70"/>
      <c r="AM82" s="70"/>
      <c r="AN82" s="70"/>
      <c r="AO82" s="71"/>
      <c r="AP82" s="135">
        <f t="shared" si="33"/>
        <v>0</v>
      </c>
      <c r="AQ82" s="36"/>
      <c r="AR82" s="32"/>
      <c r="AS82" s="66">
        <f t="shared" si="3"/>
        <v>71</v>
      </c>
      <c r="AT82" s="67" t="s">
        <v>136</v>
      </c>
      <c r="AU82" s="110" t="str">
        <f t="shared" si="34"/>
        <v/>
      </c>
      <c r="AV82" s="79"/>
      <c r="AW82" s="69"/>
      <c r="AX82" s="69"/>
      <c r="AY82" s="69"/>
      <c r="AZ82" s="69"/>
      <c r="BA82" s="69"/>
      <c r="BB82" s="69"/>
      <c r="BC82" s="69"/>
      <c r="BD82" s="69"/>
      <c r="BE82" s="70"/>
      <c r="BF82" s="70"/>
      <c r="BG82" s="70"/>
      <c r="BH82" s="70"/>
      <c r="BI82" s="70"/>
      <c r="BJ82" s="71"/>
      <c r="BK82" s="135">
        <f t="shared" si="35"/>
        <v>0</v>
      </c>
      <c r="BL82" s="36"/>
      <c r="BM82" s="32"/>
      <c r="BN82" s="66">
        <f t="shared" si="4"/>
        <v>71</v>
      </c>
      <c r="BO82" s="67" t="s">
        <v>136</v>
      </c>
      <c r="BP82" s="110" t="str">
        <f t="shared" si="36"/>
        <v/>
      </c>
      <c r="BQ82" s="79"/>
      <c r="BR82" s="69"/>
      <c r="BS82" s="69"/>
      <c r="BT82" s="69"/>
      <c r="BU82" s="69"/>
      <c r="BV82" s="69"/>
      <c r="BW82" s="69"/>
      <c r="BX82" s="69"/>
      <c r="BY82" s="69"/>
      <c r="BZ82" s="70"/>
      <c r="CA82" s="70"/>
      <c r="CB82" s="70"/>
      <c r="CC82" s="70"/>
      <c r="CD82" s="70"/>
      <c r="CE82" s="71"/>
      <c r="CF82" s="135">
        <f t="shared" si="37"/>
        <v>0</v>
      </c>
      <c r="CG82" s="36"/>
      <c r="CH82" s="32"/>
      <c r="CI82" s="66">
        <f t="shared" si="5"/>
        <v>71</v>
      </c>
      <c r="CJ82" s="67" t="s">
        <v>136</v>
      </c>
      <c r="CK82" s="110" t="str">
        <f t="shared" si="38"/>
        <v/>
      </c>
      <c r="CL82" s="79"/>
      <c r="CM82" s="69"/>
      <c r="CN82" s="69"/>
      <c r="CO82" s="69"/>
      <c r="CP82" s="69"/>
      <c r="CQ82" s="69"/>
      <c r="CR82" s="69"/>
      <c r="CS82" s="69"/>
      <c r="CT82" s="69"/>
      <c r="CU82" s="70"/>
      <c r="CV82" s="70"/>
      <c r="CW82" s="70"/>
      <c r="CX82" s="70"/>
      <c r="CY82" s="70"/>
      <c r="CZ82" s="71"/>
      <c r="DA82" s="135">
        <f t="shared" si="39"/>
        <v>0</v>
      </c>
      <c r="DB82" s="36"/>
      <c r="DC82" s="32"/>
      <c r="DD82" s="66">
        <f t="shared" si="6"/>
        <v>71</v>
      </c>
      <c r="DE82" s="67" t="s">
        <v>136</v>
      </c>
      <c r="DF82" s="110" t="str">
        <f t="shared" si="40"/>
        <v/>
      </c>
      <c r="DG82" s="79"/>
      <c r="DH82" s="69"/>
      <c r="DI82" s="69"/>
      <c r="DJ82" s="69"/>
      <c r="DK82" s="69"/>
      <c r="DL82" s="69"/>
      <c r="DM82" s="69"/>
      <c r="DN82" s="69"/>
      <c r="DO82" s="69"/>
      <c r="DP82" s="70"/>
      <c r="DQ82" s="70"/>
      <c r="DR82" s="70"/>
      <c r="DS82" s="70"/>
      <c r="DT82" s="70"/>
      <c r="DU82" s="71"/>
      <c r="DV82" s="135">
        <f t="shared" si="41"/>
        <v>0</v>
      </c>
      <c r="DW82" s="36"/>
      <c r="DX82" s="32"/>
      <c r="DY82" s="66">
        <f t="shared" si="7"/>
        <v>71</v>
      </c>
      <c r="DZ82" s="67" t="s">
        <v>136</v>
      </c>
      <c r="EA82" s="110" t="str">
        <f t="shared" si="42"/>
        <v/>
      </c>
      <c r="EB82" s="79"/>
      <c r="EC82" s="69"/>
      <c r="ED82" s="69"/>
      <c r="EE82" s="69"/>
      <c r="EF82" s="69"/>
      <c r="EG82" s="69"/>
      <c r="EH82" s="69"/>
      <c r="EI82" s="69"/>
      <c r="EJ82" s="69"/>
      <c r="EK82" s="70"/>
      <c r="EL82" s="70"/>
      <c r="EM82" s="70"/>
      <c r="EN82" s="70"/>
      <c r="EO82" s="70"/>
      <c r="EP82" s="71"/>
      <c r="EQ82" s="135">
        <f>COUNTIF($EB82:EP82,"○")</f>
        <v>0</v>
      </c>
      <c r="ER82" s="36"/>
      <c r="ES82" s="32"/>
      <c r="ET82" s="66">
        <f t="shared" si="8"/>
        <v>71</v>
      </c>
      <c r="EU82" s="67" t="s">
        <v>136</v>
      </c>
      <c r="EV82" s="110"/>
      <c r="EW82" s="79"/>
      <c r="EX82" s="69"/>
      <c r="EY82" s="69"/>
      <c r="EZ82" s="69"/>
      <c r="FA82" s="69"/>
      <c r="FB82" s="69"/>
      <c r="FC82" s="69"/>
      <c r="FD82" s="69"/>
      <c r="FE82" s="69"/>
      <c r="FF82" s="70"/>
      <c r="FG82" s="70"/>
      <c r="FH82" s="70"/>
      <c r="FI82" s="70"/>
      <c r="FJ82" s="70"/>
      <c r="FK82" s="71"/>
      <c r="FL82" s="135">
        <f t="shared" si="43"/>
        <v>0</v>
      </c>
      <c r="FM82" s="36"/>
      <c r="FN82" s="32"/>
      <c r="FO82" s="66">
        <f t="shared" si="9"/>
        <v>71</v>
      </c>
      <c r="FP82" s="67" t="s">
        <v>137</v>
      </c>
      <c r="FQ82" s="110" t="str">
        <f t="shared" si="44"/>
        <v/>
      </c>
      <c r="FR82" s="79"/>
      <c r="FS82" s="69"/>
      <c r="FT82" s="69"/>
      <c r="FU82" s="69"/>
      <c r="FV82" s="69"/>
      <c r="FW82" s="69"/>
      <c r="FX82" s="69"/>
      <c r="FY82" s="69"/>
      <c r="FZ82" s="69"/>
      <c r="GA82" s="70"/>
      <c r="GB82" s="70"/>
      <c r="GC82" s="70"/>
      <c r="GD82" s="70"/>
      <c r="GE82" s="70"/>
      <c r="GF82" s="71"/>
      <c r="GG82" s="135">
        <f t="shared" si="45"/>
        <v>0</v>
      </c>
      <c r="GH82" s="36"/>
      <c r="GI82" s="32"/>
      <c r="GJ82" s="66">
        <f t="shared" si="10"/>
        <v>71</v>
      </c>
      <c r="GK82" s="67" t="s">
        <v>136</v>
      </c>
      <c r="GL82" s="110" t="str">
        <f t="shared" si="46"/>
        <v/>
      </c>
      <c r="GM82" s="79"/>
      <c r="GN82" s="69"/>
      <c r="GO82" s="69"/>
      <c r="GP82" s="69"/>
      <c r="GQ82" s="69"/>
      <c r="GR82" s="69"/>
      <c r="GS82" s="69"/>
      <c r="GT82" s="69"/>
      <c r="GU82" s="69"/>
      <c r="GV82" s="70"/>
      <c r="GW82" s="70"/>
      <c r="GX82" s="70"/>
      <c r="GY82" s="70"/>
      <c r="GZ82" s="70"/>
      <c r="HA82" s="71"/>
      <c r="HB82" s="135">
        <f t="shared" si="47"/>
        <v>0</v>
      </c>
      <c r="HC82" s="36"/>
      <c r="HE82" s="31" t="str">
        <f t="shared" si="30"/>
        <v>外部・内部</v>
      </c>
      <c r="HF82" s="31" t="str">
        <f t="shared" si="31"/>
        <v/>
      </c>
    </row>
    <row r="83" spans="2:214" ht="39.950000000000003" hidden="1" customHeight="1" x14ac:dyDescent="0.15">
      <c r="B83" s="32"/>
      <c r="C83" s="66">
        <f t="shared" si="1"/>
        <v>72</v>
      </c>
      <c r="D83" s="67" t="s">
        <v>135</v>
      </c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70"/>
      <c r="Q83" s="70"/>
      <c r="R83" s="70"/>
      <c r="S83" s="70"/>
      <c r="T83" s="71"/>
      <c r="U83" s="136">
        <f t="shared" si="0"/>
        <v>0</v>
      </c>
      <c r="V83" s="36"/>
      <c r="W83" s="32"/>
      <c r="X83" s="66">
        <f t="shared" si="2"/>
        <v>72</v>
      </c>
      <c r="Y83" s="73" t="s">
        <v>136</v>
      </c>
      <c r="Z83" s="110" t="str">
        <f t="shared" si="32"/>
        <v/>
      </c>
      <c r="AA83" s="69"/>
      <c r="AB83" s="69"/>
      <c r="AC83" s="69"/>
      <c r="AD83" s="69"/>
      <c r="AE83" s="69"/>
      <c r="AF83" s="69"/>
      <c r="AG83" s="69"/>
      <c r="AH83" s="69"/>
      <c r="AI83" s="69"/>
      <c r="AJ83" s="70"/>
      <c r="AK83" s="70"/>
      <c r="AL83" s="70"/>
      <c r="AM83" s="70"/>
      <c r="AN83" s="70"/>
      <c r="AO83" s="71"/>
      <c r="AP83" s="135">
        <f t="shared" si="33"/>
        <v>0</v>
      </c>
      <c r="AQ83" s="36"/>
      <c r="AR83" s="32"/>
      <c r="AS83" s="66">
        <f t="shared" si="3"/>
        <v>72</v>
      </c>
      <c r="AT83" s="67" t="s">
        <v>136</v>
      </c>
      <c r="AU83" s="110" t="str">
        <f t="shared" si="34"/>
        <v/>
      </c>
      <c r="AV83" s="69"/>
      <c r="AW83" s="69"/>
      <c r="AX83" s="69"/>
      <c r="AY83" s="69"/>
      <c r="AZ83" s="69"/>
      <c r="BA83" s="69"/>
      <c r="BB83" s="69"/>
      <c r="BC83" s="69"/>
      <c r="BD83" s="69"/>
      <c r="BE83" s="70"/>
      <c r="BF83" s="70"/>
      <c r="BG83" s="70"/>
      <c r="BH83" s="70"/>
      <c r="BI83" s="70"/>
      <c r="BJ83" s="71"/>
      <c r="BK83" s="135">
        <f t="shared" si="35"/>
        <v>0</v>
      </c>
      <c r="BL83" s="36"/>
      <c r="BM83" s="32"/>
      <c r="BN83" s="66">
        <f t="shared" si="4"/>
        <v>72</v>
      </c>
      <c r="BO83" s="67" t="s">
        <v>136</v>
      </c>
      <c r="BP83" s="110" t="str">
        <f t="shared" si="36"/>
        <v/>
      </c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0"/>
      <c r="CB83" s="70"/>
      <c r="CC83" s="70"/>
      <c r="CD83" s="70"/>
      <c r="CE83" s="71"/>
      <c r="CF83" s="135">
        <f t="shared" si="37"/>
        <v>0</v>
      </c>
      <c r="CG83" s="36"/>
      <c r="CH83" s="32"/>
      <c r="CI83" s="66">
        <f t="shared" si="5"/>
        <v>72</v>
      </c>
      <c r="CJ83" s="67" t="s">
        <v>136</v>
      </c>
      <c r="CK83" s="110" t="str">
        <f t="shared" si="38"/>
        <v/>
      </c>
      <c r="CL83" s="69"/>
      <c r="CM83" s="69"/>
      <c r="CN83" s="69"/>
      <c r="CO83" s="69"/>
      <c r="CP83" s="69"/>
      <c r="CQ83" s="69"/>
      <c r="CR83" s="69"/>
      <c r="CS83" s="69"/>
      <c r="CT83" s="69"/>
      <c r="CU83" s="70"/>
      <c r="CV83" s="70"/>
      <c r="CW83" s="70"/>
      <c r="CX83" s="70"/>
      <c r="CY83" s="70"/>
      <c r="CZ83" s="71"/>
      <c r="DA83" s="135">
        <f t="shared" si="39"/>
        <v>0</v>
      </c>
      <c r="DB83" s="36"/>
      <c r="DC83" s="32"/>
      <c r="DD83" s="66">
        <f t="shared" si="6"/>
        <v>72</v>
      </c>
      <c r="DE83" s="67" t="s">
        <v>136</v>
      </c>
      <c r="DF83" s="110" t="str">
        <f t="shared" si="40"/>
        <v/>
      </c>
      <c r="DG83" s="69"/>
      <c r="DH83" s="69"/>
      <c r="DI83" s="69"/>
      <c r="DJ83" s="69"/>
      <c r="DK83" s="69"/>
      <c r="DL83" s="69"/>
      <c r="DM83" s="69"/>
      <c r="DN83" s="69"/>
      <c r="DO83" s="69"/>
      <c r="DP83" s="70"/>
      <c r="DQ83" s="70"/>
      <c r="DR83" s="70"/>
      <c r="DS83" s="70"/>
      <c r="DT83" s="70"/>
      <c r="DU83" s="71"/>
      <c r="DV83" s="135">
        <f t="shared" si="41"/>
        <v>0</v>
      </c>
      <c r="DW83" s="36"/>
      <c r="DX83" s="32"/>
      <c r="DY83" s="66">
        <f t="shared" si="7"/>
        <v>72</v>
      </c>
      <c r="DZ83" s="67" t="s">
        <v>136</v>
      </c>
      <c r="EA83" s="110" t="str">
        <f t="shared" si="42"/>
        <v/>
      </c>
      <c r="EB83" s="69"/>
      <c r="EC83" s="69"/>
      <c r="ED83" s="69"/>
      <c r="EE83" s="69"/>
      <c r="EF83" s="69"/>
      <c r="EG83" s="69"/>
      <c r="EH83" s="69"/>
      <c r="EI83" s="69"/>
      <c r="EJ83" s="69"/>
      <c r="EK83" s="70"/>
      <c r="EL83" s="70"/>
      <c r="EM83" s="70"/>
      <c r="EN83" s="70"/>
      <c r="EO83" s="70"/>
      <c r="EP83" s="71"/>
      <c r="EQ83" s="135">
        <f>COUNTIF($EB83:EP83,"○")</f>
        <v>0</v>
      </c>
      <c r="ER83" s="36"/>
      <c r="ES83" s="32"/>
      <c r="ET83" s="66">
        <f t="shared" si="8"/>
        <v>72</v>
      </c>
      <c r="EU83" s="67" t="s">
        <v>136</v>
      </c>
      <c r="EV83" s="110"/>
      <c r="EW83" s="69"/>
      <c r="EX83" s="69"/>
      <c r="EY83" s="69"/>
      <c r="EZ83" s="69"/>
      <c r="FA83" s="69"/>
      <c r="FB83" s="69"/>
      <c r="FC83" s="69"/>
      <c r="FD83" s="69"/>
      <c r="FE83" s="69"/>
      <c r="FF83" s="70"/>
      <c r="FG83" s="70"/>
      <c r="FH83" s="70"/>
      <c r="FI83" s="70"/>
      <c r="FJ83" s="70"/>
      <c r="FK83" s="71"/>
      <c r="FL83" s="135">
        <f t="shared" si="43"/>
        <v>0</v>
      </c>
      <c r="FM83" s="36"/>
      <c r="FN83" s="32"/>
      <c r="FO83" s="66">
        <f t="shared" si="9"/>
        <v>72</v>
      </c>
      <c r="FP83" s="67" t="s">
        <v>137</v>
      </c>
      <c r="FQ83" s="110" t="str">
        <f t="shared" si="44"/>
        <v/>
      </c>
      <c r="FR83" s="69"/>
      <c r="FS83" s="69"/>
      <c r="FT83" s="69"/>
      <c r="FU83" s="69"/>
      <c r="FV83" s="69"/>
      <c r="FW83" s="69"/>
      <c r="FX83" s="69"/>
      <c r="FY83" s="69"/>
      <c r="FZ83" s="69"/>
      <c r="GA83" s="70"/>
      <c r="GB83" s="70"/>
      <c r="GC83" s="70"/>
      <c r="GD83" s="70"/>
      <c r="GE83" s="70"/>
      <c r="GF83" s="71"/>
      <c r="GG83" s="135">
        <f t="shared" si="45"/>
        <v>0</v>
      </c>
      <c r="GH83" s="36"/>
      <c r="GI83" s="32"/>
      <c r="GJ83" s="66">
        <f t="shared" si="10"/>
        <v>72</v>
      </c>
      <c r="GK83" s="67" t="s">
        <v>136</v>
      </c>
      <c r="GL83" s="110" t="str">
        <f t="shared" si="46"/>
        <v/>
      </c>
      <c r="GM83" s="69"/>
      <c r="GN83" s="69"/>
      <c r="GO83" s="69"/>
      <c r="GP83" s="69"/>
      <c r="GQ83" s="69"/>
      <c r="GR83" s="69"/>
      <c r="GS83" s="69"/>
      <c r="GT83" s="69"/>
      <c r="GU83" s="69"/>
      <c r="GV83" s="70"/>
      <c r="GW83" s="70"/>
      <c r="GX83" s="70"/>
      <c r="GY83" s="70"/>
      <c r="GZ83" s="70"/>
      <c r="HA83" s="71"/>
      <c r="HB83" s="135">
        <f t="shared" si="47"/>
        <v>0</v>
      </c>
      <c r="HC83" s="36"/>
      <c r="HE83" s="31" t="str">
        <f t="shared" si="30"/>
        <v>外部・内部</v>
      </c>
      <c r="HF83" s="31" t="str">
        <f t="shared" si="31"/>
        <v/>
      </c>
    </row>
    <row r="84" spans="2:214" ht="39.950000000000003" hidden="1" customHeight="1" x14ac:dyDescent="0.15">
      <c r="B84" s="32"/>
      <c r="C84" s="66">
        <f t="shared" si="1"/>
        <v>73</v>
      </c>
      <c r="D84" s="67" t="s">
        <v>135</v>
      </c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70"/>
      <c r="Q84" s="70"/>
      <c r="R84" s="70"/>
      <c r="S84" s="70"/>
      <c r="T84" s="71"/>
      <c r="U84" s="136">
        <f t="shared" si="0"/>
        <v>0</v>
      </c>
      <c r="V84" s="36"/>
      <c r="W84" s="32"/>
      <c r="X84" s="66">
        <f t="shared" si="2"/>
        <v>73</v>
      </c>
      <c r="Y84" s="73" t="s">
        <v>136</v>
      </c>
      <c r="Z84" s="110" t="str">
        <f t="shared" si="32"/>
        <v/>
      </c>
      <c r="AA84" s="69"/>
      <c r="AB84" s="69"/>
      <c r="AC84" s="69"/>
      <c r="AD84" s="69"/>
      <c r="AE84" s="69"/>
      <c r="AF84" s="69"/>
      <c r="AG84" s="69"/>
      <c r="AH84" s="69"/>
      <c r="AI84" s="69"/>
      <c r="AJ84" s="70"/>
      <c r="AK84" s="70"/>
      <c r="AL84" s="70"/>
      <c r="AM84" s="70"/>
      <c r="AN84" s="70"/>
      <c r="AO84" s="71"/>
      <c r="AP84" s="135">
        <f t="shared" si="33"/>
        <v>0</v>
      </c>
      <c r="AQ84" s="36"/>
      <c r="AR84" s="32"/>
      <c r="AS84" s="66">
        <f t="shared" si="3"/>
        <v>73</v>
      </c>
      <c r="AT84" s="67" t="s">
        <v>136</v>
      </c>
      <c r="AU84" s="110" t="str">
        <f t="shared" si="34"/>
        <v/>
      </c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70"/>
      <c r="BG84" s="70"/>
      <c r="BH84" s="70"/>
      <c r="BI84" s="70"/>
      <c r="BJ84" s="71"/>
      <c r="BK84" s="135">
        <f t="shared" si="35"/>
        <v>0</v>
      </c>
      <c r="BL84" s="36"/>
      <c r="BM84" s="32"/>
      <c r="BN84" s="66">
        <f t="shared" si="4"/>
        <v>73</v>
      </c>
      <c r="BO84" s="67" t="s">
        <v>136</v>
      </c>
      <c r="BP84" s="110" t="str">
        <f t="shared" si="36"/>
        <v/>
      </c>
      <c r="BQ84" s="69"/>
      <c r="BR84" s="69"/>
      <c r="BS84" s="69"/>
      <c r="BT84" s="69"/>
      <c r="BU84" s="69"/>
      <c r="BV84" s="69"/>
      <c r="BW84" s="69"/>
      <c r="BX84" s="69"/>
      <c r="BY84" s="69"/>
      <c r="BZ84" s="70"/>
      <c r="CA84" s="70"/>
      <c r="CB84" s="70"/>
      <c r="CC84" s="70"/>
      <c r="CD84" s="70"/>
      <c r="CE84" s="71"/>
      <c r="CF84" s="135">
        <f t="shared" si="37"/>
        <v>0</v>
      </c>
      <c r="CG84" s="36"/>
      <c r="CH84" s="32"/>
      <c r="CI84" s="66">
        <f t="shared" si="5"/>
        <v>73</v>
      </c>
      <c r="CJ84" s="67" t="s">
        <v>136</v>
      </c>
      <c r="CK84" s="110" t="str">
        <f t="shared" si="38"/>
        <v/>
      </c>
      <c r="CL84" s="69"/>
      <c r="CM84" s="69"/>
      <c r="CN84" s="69"/>
      <c r="CO84" s="69"/>
      <c r="CP84" s="69"/>
      <c r="CQ84" s="69"/>
      <c r="CR84" s="69"/>
      <c r="CS84" s="69"/>
      <c r="CT84" s="69"/>
      <c r="CU84" s="70"/>
      <c r="CV84" s="70"/>
      <c r="CW84" s="70"/>
      <c r="CX84" s="70"/>
      <c r="CY84" s="70"/>
      <c r="CZ84" s="71"/>
      <c r="DA84" s="135">
        <f t="shared" si="39"/>
        <v>0</v>
      </c>
      <c r="DB84" s="36"/>
      <c r="DC84" s="32"/>
      <c r="DD84" s="66">
        <f t="shared" si="6"/>
        <v>73</v>
      </c>
      <c r="DE84" s="67" t="s">
        <v>136</v>
      </c>
      <c r="DF84" s="110" t="str">
        <f t="shared" si="40"/>
        <v/>
      </c>
      <c r="DG84" s="69"/>
      <c r="DH84" s="69"/>
      <c r="DI84" s="69"/>
      <c r="DJ84" s="69"/>
      <c r="DK84" s="69"/>
      <c r="DL84" s="69"/>
      <c r="DM84" s="69"/>
      <c r="DN84" s="69"/>
      <c r="DO84" s="69"/>
      <c r="DP84" s="70"/>
      <c r="DQ84" s="70"/>
      <c r="DR84" s="70"/>
      <c r="DS84" s="70"/>
      <c r="DT84" s="70"/>
      <c r="DU84" s="71"/>
      <c r="DV84" s="135">
        <f t="shared" si="41"/>
        <v>0</v>
      </c>
      <c r="DW84" s="36"/>
      <c r="DX84" s="32"/>
      <c r="DY84" s="66">
        <f t="shared" si="7"/>
        <v>73</v>
      </c>
      <c r="DZ84" s="67" t="s">
        <v>136</v>
      </c>
      <c r="EA84" s="110" t="str">
        <f t="shared" si="42"/>
        <v/>
      </c>
      <c r="EB84" s="69"/>
      <c r="EC84" s="69"/>
      <c r="ED84" s="69"/>
      <c r="EE84" s="69"/>
      <c r="EF84" s="69"/>
      <c r="EG84" s="69"/>
      <c r="EH84" s="69"/>
      <c r="EI84" s="69"/>
      <c r="EJ84" s="69"/>
      <c r="EK84" s="70"/>
      <c r="EL84" s="70"/>
      <c r="EM84" s="70"/>
      <c r="EN84" s="70"/>
      <c r="EO84" s="70"/>
      <c r="EP84" s="71"/>
      <c r="EQ84" s="135">
        <f>COUNTIF($EB84:EP84,"○")</f>
        <v>0</v>
      </c>
      <c r="ER84" s="36"/>
      <c r="ES84" s="32"/>
      <c r="ET84" s="66">
        <f t="shared" si="8"/>
        <v>73</v>
      </c>
      <c r="EU84" s="67" t="s">
        <v>136</v>
      </c>
      <c r="EV84" s="110"/>
      <c r="EW84" s="69"/>
      <c r="EX84" s="69"/>
      <c r="EY84" s="69"/>
      <c r="EZ84" s="69"/>
      <c r="FA84" s="69"/>
      <c r="FB84" s="69"/>
      <c r="FC84" s="69"/>
      <c r="FD84" s="69"/>
      <c r="FE84" s="69"/>
      <c r="FF84" s="70"/>
      <c r="FG84" s="70"/>
      <c r="FH84" s="70"/>
      <c r="FI84" s="70"/>
      <c r="FJ84" s="70"/>
      <c r="FK84" s="71"/>
      <c r="FL84" s="135">
        <f t="shared" si="43"/>
        <v>0</v>
      </c>
      <c r="FM84" s="36"/>
      <c r="FN84" s="32"/>
      <c r="FO84" s="66">
        <f t="shared" si="9"/>
        <v>73</v>
      </c>
      <c r="FP84" s="67" t="s">
        <v>137</v>
      </c>
      <c r="FQ84" s="110" t="str">
        <f t="shared" si="44"/>
        <v/>
      </c>
      <c r="FR84" s="69"/>
      <c r="FS84" s="69"/>
      <c r="FT84" s="69"/>
      <c r="FU84" s="69"/>
      <c r="FV84" s="69"/>
      <c r="FW84" s="69"/>
      <c r="FX84" s="69"/>
      <c r="FY84" s="69"/>
      <c r="FZ84" s="69"/>
      <c r="GA84" s="70"/>
      <c r="GB84" s="70"/>
      <c r="GC84" s="70"/>
      <c r="GD84" s="70"/>
      <c r="GE84" s="70"/>
      <c r="GF84" s="71"/>
      <c r="GG84" s="135">
        <f t="shared" si="45"/>
        <v>0</v>
      </c>
      <c r="GH84" s="36"/>
      <c r="GI84" s="32"/>
      <c r="GJ84" s="66">
        <f t="shared" si="10"/>
        <v>73</v>
      </c>
      <c r="GK84" s="67" t="s">
        <v>136</v>
      </c>
      <c r="GL84" s="110" t="str">
        <f t="shared" si="46"/>
        <v/>
      </c>
      <c r="GM84" s="69"/>
      <c r="GN84" s="69"/>
      <c r="GO84" s="69"/>
      <c r="GP84" s="69"/>
      <c r="GQ84" s="69"/>
      <c r="GR84" s="69"/>
      <c r="GS84" s="69"/>
      <c r="GT84" s="69"/>
      <c r="GU84" s="69"/>
      <c r="GV84" s="70"/>
      <c r="GW84" s="70"/>
      <c r="GX84" s="70"/>
      <c r="GY84" s="70"/>
      <c r="GZ84" s="70"/>
      <c r="HA84" s="71"/>
      <c r="HB84" s="135">
        <f t="shared" si="47"/>
        <v>0</v>
      </c>
      <c r="HC84" s="36"/>
      <c r="HE84" s="31" t="str">
        <f t="shared" si="30"/>
        <v>外部・内部</v>
      </c>
      <c r="HF84" s="31" t="str">
        <f t="shared" si="31"/>
        <v/>
      </c>
    </row>
    <row r="85" spans="2:214" ht="39.950000000000003" hidden="1" customHeight="1" x14ac:dyDescent="0.15">
      <c r="B85" s="32"/>
      <c r="C85" s="66">
        <f t="shared" si="1"/>
        <v>74</v>
      </c>
      <c r="D85" s="67" t="s">
        <v>135</v>
      </c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1"/>
      <c r="U85" s="136">
        <f t="shared" si="0"/>
        <v>0</v>
      </c>
      <c r="V85" s="36"/>
      <c r="W85" s="32"/>
      <c r="X85" s="66">
        <f t="shared" si="2"/>
        <v>74</v>
      </c>
      <c r="Y85" s="73" t="s">
        <v>136</v>
      </c>
      <c r="Z85" s="110" t="str">
        <f t="shared" si="32"/>
        <v/>
      </c>
      <c r="AA85" s="69"/>
      <c r="AB85" s="69"/>
      <c r="AC85" s="69"/>
      <c r="AD85" s="69"/>
      <c r="AE85" s="69"/>
      <c r="AF85" s="69"/>
      <c r="AG85" s="69"/>
      <c r="AH85" s="69"/>
      <c r="AI85" s="69"/>
      <c r="AJ85" s="70"/>
      <c r="AK85" s="70"/>
      <c r="AL85" s="70"/>
      <c r="AM85" s="70"/>
      <c r="AN85" s="70"/>
      <c r="AO85" s="71"/>
      <c r="AP85" s="135">
        <f t="shared" si="33"/>
        <v>0</v>
      </c>
      <c r="AQ85" s="36"/>
      <c r="AR85" s="32"/>
      <c r="AS85" s="66">
        <f t="shared" si="3"/>
        <v>74</v>
      </c>
      <c r="AT85" s="67" t="s">
        <v>136</v>
      </c>
      <c r="AU85" s="110" t="str">
        <f t="shared" si="34"/>
        <v/>
      </c>
      <c r="AV85" s="69"/>
      <c r="AW85" s="69"/>
      <c r="AX85" s="69"/>
      <c r="AY85" s="69"/>
      <c r="AZ85" s="69"/>
      <c r="BA85" s="69"/>
      <c r="BB85" s="69"/>
      <c r="BC85" s="69"/>
      <c r="BD85" s="69"/>
      <c r="BE85" s="70"/>
      <c r="BF85" s="70"/>
      <c r="BG85" s="70"/>
      <c r="BH85" s="70"/>
      <c r="BI85" s="70"/>
      <c r="BJ85" s="71"/>
      <c r="BK85" s="135">
        <f t="shared" si="35"/>
        <v>0</v>
      </c>
      <c r="BL85" s="36"/>
      <c r="BM85" s="32"/>
      <c r="BN85" s="66">
        <f t="shared" si="4"/>
        <v>74</v>
      </c>
      <c r="BO85" s="67" t="s">
        <v>136</v>
      </c>
      <c r="BP85" s="110" t="str">
        <f t="shared" si="36"/>
        <v/>
      </c>
      <c r="BQ85" s="69"/>
      <c r="BR85" s="69"/>
      <c r="BS85" s="69"/>
      <c r="BT85" s="69"/>
      <c r="BU85" s="69"/>
      <c r="BV85" s="69"/>
      <c r="BW85" s="69"/>
      <c r="BX85" s="69"/>
      <c r="BY85" s="69"/>
      <c r="BZ85" s="70"/>
      <c r="CA85" s="70"/>
      <c r="CB85" s="70"/>
      <c r="CC85" s="70"/>
      <c r="CD85" s="70"/>
      <c r="CE85" s="71"/>
      <c r="CF85" s="135">
        <f t="shared" si="37"/>
        <v>0</v>
      </c>
      <c r="CG85" s="36"/>
      <c r="CH85" s="32"/>
      <c r="CI85" s="66">
        <f t="shared" si="5"/>
        <v>74</v>
      </c>
      <c r="CJ85" s="67" t="s">
        <v>136</v>
      </c>
      <c r="CK85" s="110" t="str">
        <f t="shared" si="38"/>
        <v/>
      </c>
      <c r="CL85" s="69"/>
      <c r="CM85" s="69"/>
      <c r="CN85" s="69"/>
      <c r="CO85" s="69"/>
      <c r="CP85" s="69"/>
      <c r="CQ85" s="69"/>
      <c r="CR85" s="69"/>
      <c r="CS85" s="69"/>
      <c r="CT85" s="69"/>
      <c r="CU85" s="70"/>
      <c r="CV85" s="70"/>
      <c r="CW85" s="70"/>
      <c r="CX85" s="70"/>
      <c r="CY85" s="70"/>
      <c r="CZ85" s="71"/>
      <c r="DA85" s="135">
        <f t="shared" si="39"/>
        <v>0</v>
      </c>
      <c r="DB85" s="36"/>
      <c r="DC85" s="32"/>
      <c r="DD85" s="66">
        <f t="shared" si="6"/>
        <v>74</v>
      </c>
      <c r="DE85" s="67" t="s">
        <v>136</v>
      </c>
      <c r="DF85" s="110" t="str">
        <f t="shared" si="40"/>
        <v/>
      </c>
      <c r="DG85" s="69"/>
      <c r="DH85" s="69"/>
      <c r="DI85" s="69"/>
      <c r="DJ85" s="69"/>
      <c r="DK85" s="69"/>
      <c r="DL85" s="69"/>
      <c r="DM85" s="69"/>
      <c r="DN85" s="69"/>
      <c r="DO85" s="69"/>
      <c r="DP85" s="70"/>
      <c r="DQ85" s="70"/>
      <c r="DR85" s="70"/>
      <c r="DS85" s="70"/>
      <c r="DT85" s="70"/>
      <c r="DU85" s="71"/>
      <c r="DV85" s="135">
        <f t="shared" si="41"/>
        <v>0</v>
      </c>
      <c r="DW85" s="36"/>
      <c r="DX85" s="32"/>
      <c r="DY85" s="66">
        <f t="shared" si="7"/>
        <v>74</v>
      </c>
      <c r="DZ85" s="67" t="s">
        <v>136</v>
      </c>
      <c r="EA85" s="110" t="str">
        <f t="shared" si="42"/>
        <v/>
      </c>
      <c r="EB85" s="69"/>
      <c r="EC85" s="69"/>
      <c r="ED85" s="69"/>
      <c r="EE85" s="69"/>
      <c r="EF85" s="69"/>
      <c r="EG85" s="69"/>
      <c r="EH85" s="69"/>
      <c r="EI85" s="69"/>
      <c r="EJ85" s="69"/>
      <c r="EK85" s="70"/>
      <c r="EL85" s="70"/>
      <c r="EM85" s="70"/>
      <c r="EN85" s="70"/>
      <c r="EO85" s="70"/>
      <c r="EP85" s="71"/>
      <c r="EQ85" s="135">
        <f>COUNTIF($EB85:EP85,"○")</f>
        <v>0</v>
      </c>
      <c r="ER85" s="36"/>
      <c r="ES85" s="32"/>
      <c r="ET85" s="66">
        <f t="shared" si="8"/>
        <v>74</v>
      </c>
      <c r="EU85" s="67" t="s">
        <v>136</v>
      </c>
      <c r="EV85" s="110"/>
      <c r="EW85" s="69"/>
      <c r="EX85" s="69"/>
      <c r="EY85" s="69"/>
      <c r="EZ85" s="69"/>
      <c r="FA85" s="69"/>
      <c r="FB85" s="69"/>
      <c r="FC85" s="69"/>
      <c r="FD85" s="69"/>
      <c r="FE85" s="69"/>
      <c r="FF85" s="70"/>
      <c r="FG85" s="70"/>
      <c r="FH85" s="70"/>
      <c r="FI85" s="70"/>
      <c r="FJ85" s="70"/>
      <c r="FK85" s="71"/>
      <c r="FL85" s="135">
        <f t="shared" si="43"/>
        <v>0</v>
      </c>
      <c r="FM85" s="36"/>
      <c r="FN85" s="32"/>
      <c r="FO85" s="66">
        <f t="shared" si="9"/>
        <v>74</v>
      </c>
      <c r="FP85" s="67" t="s">
        <v>137</v>
      </c>
      <c r="FQ85" s="110" t="str">
        <f t="shared" si="44"/>
        <v/>
      </c>
      <c r="FR85" s="69"/>
      <c r="FS85" s="69"/>
      <c r="FT85" s="69"/>
      <c r="FU85" s="69"/>
      <c r="FV85" s="69"/>
      <c r="FW85" s="69"/>
      <c r="FX85" s="69"/>
      <c r="FY85" s="69"/>
      <c r="FZ85" s="69"/>
      <c r="GA85" s="70"/>
      <c r="GB85" s="70"/>
      <c r="GC85" s="70"/>
      <c r="GD85" s="70"/>
      <c r="GE85" s="70"/>
      <c r="GF85" s="71"/>
      <c r="GG85" s="135">
        <f t="shared" si="45"/>
        <v>0</v>
      </c>
      <c r="GH85" s="36"/>
      <c r="GI85" s="32"/>
      <c r="GJ85" s="66">
        <f t="shared" si="10"/>
        <v>74</v>
      </c>
      <c r="GK85" s="67" t="s">
        <v>136</v>
      </c>
      <c r="GL85" s="110" t="str">
        <f t="shared" si="46"/>
        <v/>
      </c>
      <c r="GM85" s="69"/>
      <c r="GN85" s="69"/>
      <c r="GO85" s="69"/>
      <c r="GP85" s="69"/>
      <c r="GQ85" s="69"/>
      <c r="GR85" s="69"/>
      <c r="GS85" s="69"/>
      <c r="GT85" s="69"/>
      <c r="GU85" s="69"/>
      <c r="GV85" s="70"/>
      <c r="GW85" s="70"/>
      <c r="GX85" s="70"/>
      <c r="GY85" s="70"/>
      <c r="GZ85" s="70"/>
      <c r="HA85" s="71"/>
      <c r="HB85" s="135">
        <f t="shared" si="47"/>
        <v>0</v>
      </c>
      <c r="HC85" s="36"/>
      <c r="HE85" s="31" t="str">
        <f t="shared" si="30"/>
        <v>外部・内部</v>
      </c>
      <c r="HF85" s="31" t="str">
        <f t="shared" si="31"/>
        <v/>
      </c>
    </row>
    <row r="86" spans="2:214" ht="39.950000000000003" hidden="1" customHeight="1" x14ac:dyDescent="0.15">
      <c r="B86" s="32"/>
      <c r="C86" s="66">
        <f t="shared" si="1"/>
        <v>75</v>
      </c>
      <c r="D86" s="67" t="s">
        <v>135</v>
      </c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70"/>
      <c r="Q86" s="70"/>
      <c r="R86" s="70"/>
      <c r="S86" s="70"/>
      <c r="T86" s="71"/>
      <c r="U86" s="136">
        <f t="shared" si="0"/>
        <v>0</v>
      </c>
      <c r="V86" s="36"/>
      <c r="W86" s="32"/>
      <c r="X86" s="66">
        <f t="shared" si="2"/>
        <v>75</v>
      </c>
      <c r="Y86" s="73" t="s">
        <v>136</v>
      </c>
      <c r="Z86" s="110" t="str">
        <f t="shared" si="32"/>
        <v/>
      </c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0"/>
      <c r="AL86" s="70"/>
      <c r="AM86" s="70"/>
      <c r="AN86" s="70"/>
      <c r="AO86" s="71"/>
      <c r="AP86" s="135">
        <f t="shared" si="33"/>
        <v>0</v>
      </c>
      <c r="AQ86" s="36"/>
      <c r="AR86" s="32"/>
      <c r="AS86" s="66">
        <f t="shared" si="3"/>
        <v>75</v>
      </c>
      <c r="AT86" s="67" t="s">
        <v>136</v>
      </c>
      <c r="AU86" s="110" t="str">
        <f t="shared" si="34"/>
        <v/>
      </c>
      <c r="AV86" s="69"/>
      <c r="AW86" s="69"/>
      <c r="AX86" s="69"/>
      <c r="AY86" s="69"/>
      <c r="AZ86" s="69"/>
      <c r="BA86" s="69"/>
      <c r="BB86" s="69"/>
      <c r="BC86" s="69"/>
      <c r="BD86" s="69"/>
      <c r="BE86" s="70"/>
      <c r="BF86" s="70"/>
      <c r="BG86" s="70"/>
      <c r="BH86" s="70"/>
      <c r="BI86" s="70"/>
      <c r="BJ86" s="71"/>
      <c r="BK86" s="135">
        <f t="shared" si="35"/>
        <v>0</v>
      </c>
      <c r="BL86" s="36"/>
      <c r="BM86" s="32"/>
      <c r="BN86" s="66">
        <f t="shared" si="4"/>
        <v>75</v>
      </c>
      <c r="BO86" s="67" t="s">
        <v>136</v>
      </c>
      <c r="BP86" s="110" t="str">
        <f t="shared" si="36"/>
        <v/>
      </c>
      <c r="BQ86" s="69"/>
      <c r="BR86" s="69"/>
      <c r="BS86" s="69"/>
      <c r="BT86" s="69"/>
      <c r="BU86" s="69"/>
      <c r="BV86" s="69"/>
      <c r="BW86" s="69"/>
      <c r="BX86" s="69"/>
      <c r="BY86" s="69"/>
      <c r="BZ86" s="70"/>
      <c r="CA86" s="70"/>
      <c r="CB86" s="70"/>
      <c r="CC86" s="70"/>
      <c r="CD86" s="70"/>
      <c r="CE86" s="71"/>
      <c r="CF86" s="135">
        <f t="shared" si="37"/>
        <v>0</v>
      </c>
      <c r="CG86" s="36"/>
      <c r="CH86" s="32"/>
      <c r="CI86" s="66">
        <f t="shared" si="5"/>
        <v>75</v>
      </c>
      <c r="CJ86" s="67" t="s">
        <v>136</v>
      </c>
      <c r="CK86" s="110" t="str">
        <f t="shared" si="38"/>
        <v/>
      </c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0"/>
      <c r="CW86" s="70"/>
      <c r="CX86" s="70"/>
      <c r="CY86" s="70"/>
      <c r="CZ86" s="71"/>
      <c r="DA86" s="135">
        <f t="shared" si="39"/>
        <v>0</v>
      </c>
      <c r="DB86" s="36"/>
      <c r="DC86" s="32"/>
      <c r="DD86" s="66">
        <f t="shared" si="6"/>
        <v>75</v>
      </c>
      <c r="DE86" s="67" t="s">
        <v>136</v>
      </c>
      <c r="DF86" s="110" t="str">
        <f t="shared" si="40"/>
        <v/>
      </c>
      <c r="DG86" s="69"/>
      <c r="DH86" s="69"/>
      <c r="DI86" s="69"/>
      <c r="DJ86" s="69"/>
      <c r="DK86" s="69"/>
      <c r="DL86" s="69"/>
      <c r="DM86" s="69"/>
      <c r="DN86" s="69"/>
      <c r="DO86" s="69"/>
      <c r="DP86" s="70"/>
      <c r="DQ86" s="70"/>
      <c r="DR86" s="70"/>
      <c r="DS86" s="70"/>
      <c r="DT86" s="70"/>
      <c r="DU86" s="71"/>
      <c r="DV86" s="135">
        <f t="shared" si="41"/>
        <v>0</v>
      </c>
      <c r="DW86" s="36"/>
      <c r="DX86" s="32"/>
      <c r="DY86" s="66">
        <f t="shared" si="7"/>
        <v>75</v>
      </c>
      <c r="DZ86" s="67" t="s">
        <v>136</v>
      </c>
      <c r="EA86" s="110" t="str">
        <f t="shared" si="42"/>
        <v/>
      </c>
      <c r="EB86" s="69"/>
      <c r="EC86" s="69"/>
      <c r="ED86" s="69"/>
      <c r="EE86" s="69"/>
      <c r="EF86" s="69"/>
      <c r="EG86" s="69"/>
      <c r="EH86" s="69"/>
      <c r="EI86" s="69"/>
      <c r="EJ86" s="69"/>
      <c r="EK86" s="70"/>
      <c r="EL86" s="70"/>
      <c r="EM86" s="70"/>
      <c r="EN86" s="70"/>
      <c r="EO86" s="70"/>
      <c r="EP86" s="71"/>
      <c r="EQ86" s="135">
        <f>COUNTIF($EB86:EP86,"○")</f>
        <v>0</v>
      </c>
      <c r="ER86" s="36"/>
      <c r="ES86" s="32"/>
      <c r="ET86" s="66">
        <f t="shared" si="8"/>
        <v>75</v>
      </c>
      <c r="EU86" s="67" t="s">
        <v>136</v>
      </c>
      <c r="EV86" s="110"/>
      <c r="EW86" s="69"/>
      <c r="EX86" s="69"/>
      <c r="EY86" s="69"/>
      <c r="EZ86" s="69"/>
      <c r="FA86" s="69"/>
      <c r="FB86" s="69"/>
      <c r="FC86" s="69"/>
      <c r="FD86" s="69"/>
      <c r="FE86" s="69"/>
      <c r="FF86" s="70"/>
      <c r="FG86" s="70"/>
      <c r="FH86" s="70"/>
      <c r="FI86" s="70"/>
      <c r="FJ86" s="70"/>
      <c r="FK86" s="71"/>
      <c r="FL86" s="135">
        <f t="shared" si="43"/>
        <v>0</v>
      </c>
      <c r="FM86" s="36"/>
      <c r="FN86" s="32"/>
      <c r="FO86" s="66">
        <f t="shared" si="9"/>
        <v>75</v>
      </c>
      <c r="FP86" s="67" t="s">
        <v>137</v>
      </c>
      <c r="FQ86" s="110" t="str">
        <f t="shared" si="44"/>
        <v/>
      </c>
      <c r="FR86" s="69"/>
      <c r="FS86" s="69"/>
      <c r="FT86" s="69"/>
      <c r="FU86" s="69"/>
      <c r="FV86" s="69"/>
      <c r="FW86" s="69"/>
      <c r="FX86" s="69"/>
      <c r="FY86" s="69"/>
      <c r="FZ86" s="69"/>
      <c r="GA86" s="70"/>
      <c r="GB86" s="70"/>
      <c r="GC86" s="70"/>
      <c r="GD86" s="70"/>
      <c r="GE86" s="70"/>
      <c r="GF86" s="71"/>
      <c r="GG86" s="135">
        <f t="shared" si="45"/>
        <v>0</v>
      </c>
      <c r="GH86" s="36"/>
      <c r="GI86" s="32"/>
      <c r="GJ86" s="66">
        <f t="shared" si="10"/>
        <v>75</v>
      </c>
      <c r="GK86" s="67" t="s">
        <v>136</v>
      </c>
      <c r="GL86" s="110" t="str">
        <f t="shared" si="46"/>
        <v/>
      </c>
      <c r="GM86" s="69"/>
      <c r="GN86" s="69"/>
      <c r="GO86" s="69"/>
      <c r="GP86" s="69"/>
      <c r="GQ86" s="69"/>
      <c r="GR86" s="69"/>
      <c r="GS86" s="69"/>
      <c r="GT86" s="69"/>
      <c r="GU86" s="69"/>
      <c r="GV86" s="70"/>
      <c r="GW86" s="70"/>
      <c r="GX86" s="70"/>
      <c r="GY86" s="70"/>
      <c r="GZ86" s="70"/>
      <c r="HA86" s="71"/>
      <c r="HB86" s="135">
        <f t="shared" si="47"/>
        <v>0</v>
      </c>
      <c r="HC86" s="36"/>
      <c r="HE86" s="31" t="str">
        <f t="shared" si="30"/>
        <v>外部・内部</v>
      </c>
      <c r="HF86" s="31" t="str">
        <f t="shared" si="31"/>
        <v/>
      </c>
    </row>
    <row r="87" spans="2:214" ht="39.950000000000003" hidden="1" customHeight="1" x14ac:dyDescent="0.15">
      <c r="B87" s="32"/>
      <c r="C87" s="66">
        <f t="shared" si="1"/>
        <v>76</v>
      </c>
      <c r="D87" s="67" t="s">
        <v>135</v>
      </c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1"/>
      <c r="U87" s="136">
        <f t="shared" si="0"/>
        <v>0</v>
      </c>
      <c r="V87" s="36"/>
      <c r="W87" s="32"/>
      <c r="X87" s="66">
        <f t="shared" si="2"/>
        <v>76</v>
      </c>
      <c r="Y87" s="73" t="s">
        <v>136</v>
      </c>
      <c r="Z87" s="110" t="str">
        <f t="shared" si="32"/>
        <v/>
      </c>
      <c r="AA87" s="69"/>
      <c r="AB87" s="69"/>
      <c r="AC87" s="69"/>
      <c r="AD87" s="69"/>
      <c r="AE87" s="69"/>
      <c r="AF87" s="69"/>
      <c r="AG87" s="69"/>
      <c r="AH87" s="69"/>
      <c r="AI87" s="69"/>
      <c r="AJ87" s="70"/>
      <c r="AK87" s="70"/>
      <c r="AL87" s="70"/>
      <c r="AM87" s="70"/>
      <c r="AN87" s="70"/>
      <c r="AO87" s="71"/>
      <c r="AP87" s="135">
        <f t="shared" si="33"/>
        <v>0</v>
      </c>
      <c r="AQ87" s="36"/>
      <c r="AR87" s="32"/>
      <c r="AS87" s="66">
        <f t="shared" si="3"/>
        <v>76</v>
      </c>
      <c r="AT87" s="67" t="s">
        <v>136</v>
      </c>
      <c r="AU87" s="110" t="str">
        <f t="shared" si="34"/>
        <v/>
      </c>
      <c r="AV87" s="69"/>
      <c r="AW87" s="69"/>
      <c r="AX87" s="69"/>
      <c r="AY87" s="69"/>
      <c r="AZ87" s="69"/>
      <c r="BA87" s="69"/>
      <c r="BB87" s="69"/>
      <c r="BC87" s="69"/>
      <c r="BD87" s="69"/>
      <c r="BE87" s="70"/>
      <c r="BF87" s="70"/>
      <c r="BG87" s="70"/>
      <c r="BH87" s="70"/>
      <c r="BI87" s="70"/>
      <c r="BJ87" s="71"/>
      <c r="BK87" s="135">
        <f t="shared" si="35"/>
        <v>0</v>
      </c>
      <c r="BL87" s="36"/>
      <c r="BM87" s="32"/>
      <c r="BN87" s="66">
        <f t="shared" si="4"/>
        <v>76</v>
      </c>
      <c r="BO87" s="67" t="s">
        <v>136</v>
      </c>
      <c r="BP87" s="110" t="str">
        <f t="shared" si="36"/>
        <v/>
      </c>
      <c r="BQ87" s="69"/>
      <c r="BR87" s="69"/>
      <c r="BS87" s="69"/>
      <c r="BT87" s="69"/>
      <c r="BU87" s="69"/>
      <c r="BV87" s="69"/>
      <c r="BW87" s="69"/>
      <c r="BX87" s="69"/>
      <c r="BY87" s="69"/>
      <c r="BZ87" s="70"/>
      <c r="CA87" s="70"/>
      <c r="CB87" s="70"/>
      <c r="CC87" s="70"/>
      <c r="CD87" s="70"/>
      <c r="CE87" s="71"/>
      <c r="CF87" s="135">
        <f t="shared" si="37"/>
        <v>0</v>
      </c>
      <c r="CG87" s="36"/>
      <c r="CH87" s="32"/>
      <c r="CI87" s="66">
        <f t="shared" si="5"/>
        <v>76</v>
      </c>
      <c r="CJ87" s="67" t="s">
        <v>136</v>
      </c>
      <c r="CK87" s="110" t="str">
        <f t="shared" si="38"/>
        <v/>
      </c>
      <c r="CL87" s="69"/>
      <c r="CM87" s="69"/>
      <c r="CN87" s="69"/>
      <c r="CO87" s="69"/>
      <c r="CP87" s="69"/>
      <c r="CQ87" s="69"/>
      <c r="CR87" s="69"/>
      <c r="CS87" s="69"/>
      <c r="CT87" s="69"/>
      <c r="CU87" s="70"/>
      <c r="CV87" s="70"/>
      <c r="CW87" s="70"/>
      <c r="CX87" s="70"/>
      <c r="CY87" s="70"/>
      <c r="CZ87" s="71"/>
      <c r="DA87" s="135">
        <f t="shared" si="39"/>
        <v>0</v>
      </c>
      <c r="DB87" s="36"/>
      <c r="DC87" s="32"/>
      <c r="DD87" s="66">
        <f t="shared" si="6"/>
        <v>76</v>
      </c>
      <c r="DE87" s="67" t="s">
        <v>136</v>
      </c>
      <c r="DF87" s="110" t="str">
        <f t="shared" si="40"/>
        <v/>
      </c>
      <c r="DG87" s="69"/>
      <c r="DH87" s="69"/>
      <c r="DI87" s="69"/>
      <c r="DJ87" s="69"/>
      <c r="DK87" s="69"/>
      <c r="DL87" s="69"/>
      <c r="DM87" s="69"/>
      <c r="DN87" s="69"/>
      <c r="DO87" s="69"/>
      <c r="DP87" s="70"/>
      <c r="DQ87" s="70"/>
      <c r="DR87" s="70"/>
      <c r="DS87" s="70"/>
      <c r="DT87" s="70"/>
      <c r="DU87" s="71"/>
      <c r="DV87" s="135">
        <f t="shared" si="41"/>
        <v>0</v>
      </c>
      <c r="DW87" s="36"/>
      <c r="DX87" s="32"/>
      <c r="DY87" s="66">
        <f t="shared" si="7"/>
        <v>76</v>
      </c>
      <c r="DZ87" s="67" t="s">
        <v>136</v>
      </c>
      <c r="EA87" s="110" t="str">
        <f t="shared" si="42"/>
        <v/>
      </c>
      <c r="EB87" s="69"/>
      <c r="EC87" s="69"/>
      <c r="ED87" s="69"/>
      <c r="EE87" s="69"/>
      <c r="EF87" s="69"/>
      <c r="EG87" s="69"/>
      <c r="EH87" s="69"/>
      <c r="EI87" s="69"/>
      <c r="EJ87" s="69"/>
      <c r="EK87" s="70"/>
      <c r="EL87" s="70"/>
      <c r="EM87" s="70"/>
      <c r="EN87" s="70"/>
      <c r="EO87" s="70"/>
      <c r="EP87" s="71"/>
      <c r="EQ87" s="135">
        <f>COUNTIF($EB87:EP87,"○")</f>
        <v>0</v>
      </c>
      <c r="ER87" s="36"/>
      <c r="ES87" s="32"/>
      <c r="ET87" s="66">
        <f t="shared" si="8"/>
        <v>76</v>
      </c>
      <c r="EU87" s="67" t="s">
        <v>136</v>
      </c>
      <c r="EV87" s="110"/>
      <c r="EW87" s="69"/>
      <c r="EX87" s="69"/>
      <c r="EY87" s="69"/>
      <c r="EZ87" s="69"/>
      <c r="FA87" s="69"/>
      <c r="FB87" s="69"/>
      <c r="FC87" s="69"/>
      <c r="FD87" s="69"/>
      <c r="FE87" s="69"/>
      <c r="FF87" s="70"/>
      <c r="FG87" s="70"/>
      <c r="FH87" s="70"/>
      <c r="FI87" s="70"/>
      <c r="FJ87" s="70"/>
      <c r="FK87" s="71"/>
      <c r="FL87" s="135">
        <f t="shared" si="43"/>
        <v>0</v>
      </c>
      <c r="FM87" s="36"/>
      <c r="FN87" s="32"/>
      <c r="FO87" s="66">
        <f t="shared" si="9"/>
        <v>76</v>
      </c>
      <c r="FP87" s="67" t="s">
        <v>137</v>
      </c>
      <c r="FQ87" s="110" t="str">
        <f t="shared" si="44"/>
        <v/>
      </c>
      <c r="FR87" s="69"/>
      <c r="FS87" s="69"/>
      <c r="FT87" s="69"/>
      <c r="FU87" s="69"/>
      <c r="FV87" s="69"/>
      <c r="FW87" s="69"/>
      <c r="FX87" s="69"/>
      <c r="FY87" s="69"/>
      <c r="FZ87" s="69"/>
      <c r="GA87" s="70"/>
      <c r="GB87" s="70"/>
      <c r="GC87" s="70"/>
      <c r="GD87" s="70"/>
      <c r="GE87" s="70"/>
      <c r="GF87" s="71"/>
      <c r="GG87" s="135">
        <f t="shared" si="45"/>
        <v>0</v>
      </c>
      <c r="GH87" s="36"/>
      <c r="GI87" s="32"/>
      <c r="GJ87" s="66">
        <f t="shared" si="10"/>
        <v>76</v>
      </c>
      <c r="GK87" s="67" t="s">
        <v>136</v>
      </c>
      <c r="GL87" s="110" t="str">
        <f t="shared" si="46"/>
        <v/>
      </c>
      <c r="GM87" s="69"/>
      <c r="GN87" s="69"/>
      <c r="GO87" s="69"/>
      <c r="GP87" s="69"/>
      <c r="GQ87" s="69"/>
      <c r="GR87" s="69"/>
      <c r="GS87" s="69"/>
      <c r="GT87" s="69"/>
      <c r="GU87" s="69"/>
      <c r="GV87" s="70"/>
      <c r="GW87" s="70"/>
      <c r="GX87" s="70"/>
      <c r="GY87" s="70"/>
      <c r="GZ87" s="70"/>
      <c r="HA87" s="71"/>
      <c r="HB87" s="135">
        <f t="shared" si="47"/>
        <v>0</v>
      </c>
      <c r="HC87" s="36"/>
      <c r="HE87" s="31" t="str">
        <f t="shared" si="30"/>
        <v>外部・内部</v>
      </c>
      <c r="HF87" s="31" t="str">
        <f t="shared" si="31"/>
        <v/>
      </c>
    </row>
    <row r="88" spans="2:214" ht="39.950000000000003" hidden="1" customHeight="1" x14ac:dyDescent="0.15">
      <c r="B88" s="32"/>
      <c r="C88" s="66">
        <f t="shared" si="1"/>
        <v>77</v>
      </c>
      <c r="D88" s="67" t="s">
        <v>135</v>
      </c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70"/>
      <c r="P88" s="70"/>
      <c r="Q88" s="70"/>
      <c r="R88" s="70"/>
      <c r="S88" s="70"/>
      <c r="T88" s="71"/>
      <c r="U88" s="136">
        <f t="shared" si="0"/>
        <v>0</v>
      </c>
      <c r="V88" s="36"/>
      <c r="W88" s="32"/>
      <c r="X88" s="66">
        <f t="shared" si="2"/>
        <v>77</v>
      </c>
      <c r="Y88" s="73" t="s">
        <v>136</v>
      </c>
      <c r="Z88" s="110" t="str">
        <f t="shared" si="32"/>
        <v/>
      </c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70"/>
      <c r="AL88" s="70"/>
      <c r="AM88" s="70"/>
      <c r="AN88" s="70"/>
      <c r="AO88" s="71"/>
      <c r="AP88" s="135">
        <f t="shared" si="33"/>
        <v>0</v>
      </c>
      <c r="AQ88" s="36"/>
      <c r="AR88" s="32"/>
      <c r="AS88" s="66">
        <f t="shared" si="3"/>
        <v>77</v>
      </c>
      <c r="AT88" s="67" t="s">
        <v>136</v>
      </c>
      <c r="AU88" s="110" t="str">
        <f t="shared" si="34"/>
        <v/>
      </c>
      <c r="AV88" s="69"/>
      <c r="AW88" s="69"/>
      <c r="AX88" s="69"/>
      <c r="AY88" s="69"/>
      <c r="AZ88" s="69"/>
      <c r="BA88" s="69"/>
      <c r="BB88" s="69"/>
      <c r="BC88" s="69"/>
      <c r="BD88" s="69"/>
      <c r="BE88" s="70"/>
      <c r="BF88" s="70"/>
      <c r="BG88" s="70"/>
      <c r="BH88" s="70"/>
      <c r="BI88" s="70"/>
      <c r="BJ88" s="71"/>
      <c r="BK88" s="135">
        <f t="shared" si="35"/>
        <v>0</v>
      </c>
      <c r="BL88" s="36"/>
      <c r="BM88" s="32"/>
      <c r="BN88" s="66">
        <f t="shared" si="4"/>
        <v>77</v>
      </c>
      <c r="BO88" s="67" t="s">
        <v>136</v>
      </c>
      <c r="BP88" s="110" t="str">
        <f t="shared" si="36"/>
        <v/>
      </c>
      <c r="BQ88" s="69"/>
      <c r="BR88" s="69"/>
      <c r="BS88" s="69"/>
      <c r="BT88" s="69"/>
      <c r="BU88" s="69"/>
      <c r="BV88" s="69"/>
      <c r="BW88" s="69"/>
      <c r="BX88" s="69"/>
      <c r="BY88" s="69"/>
      <c r="BZ88" s="70"/>
      <c r="CA88" s="70"/>
      <c r="CB88" s="70"/>
      <c r="CC88" s="70"/>
      <c r="CD88" s="70"/>
      <c r="CE88" s="71"/>
      <c r="CF88" s="135">
        <f t="shared" si="37"/>
        <v>0</v>
      </c>
      <c r="CG88" s="36"/>
      <c r="CH88" s="32"/>
      <c r="CI88" s="66">
        <f t="shared" si="5"/>
        <v>77</v>
      </c>
      <c r="CJ88" s="67" t="s">
        <v>136</v>
      </c>
      <c r="CK88" s="110" t="str">
        <f t="shared" si="38"/>
        <v/>
      </c>
      <c r="CL88" s="69"/>
      <c r="CM88" s="69"/>
      <c r="CN88" s="69"/>
      <c r="CO88" s="69"/>
      <c r="CP88" s="69"/>
      <c r="CQ88" s="69"/>
      <c r="CR88" s="69"/>
      <c r="CS88" s="69"/>
      <c r="CT88" s="69"/>
      <c r="CU88" s="70"/>
      <c r="CV88" s="70"/>
      <c r="CW88" s="70"/>
      <c r="CX88" s="70"/>
      <c r="CY88" s="70"/>
      <c r="CZ88" s="71"/>
      <c r="DA88" s="135">
        <f t="shared" si="39"/>
        <v>0</v>
      </c>
      <c r="DB88" s="36"/>
      <c r="DC88" s="32"/>
      <c r="DD88" s="66">
        <f t="shared" si="6"/>
        <v>77</v>
      </c>
      <c r="DE88" s="67" t="s">
        <v>136</v>
      </c>
      <c r="DF88" s="110" t="str">
        <f t="shared" si="40"/>
        <v/>
      </c>
      <c r="DG88" s="69"/>
      <c r="DH88" s="69"/>
      <c r="DI88" s="69"/>
      <c r="DJ88" s="69"/>
      <c r="DK88" s="69"/>
      <c r="DL88" s="69"/>
      <c r="DM88" s="69"/>
      <c r="DN88" s="69"/>
      <c r="DO88" s="69"/>
      <c r="DP88" s="70"/>
      <c r="DQ88" s="70"/>
      <c r="DR88" s="70"/>
      <c r="DS88" s="70"/>
      <c r="DT88" s="70"/>
      <c r="DU88" s="71"/>
      <c r="DV88" s="135">
        <f t="shared" si="41"/>
        <v>0</v>
      </c>
      <c r="DW88" s="36"/>
      <c r="DX88" s="32"/>
      <c r="DY88" s="66">
        <f t="shared" si="7"/>
        <v>77</v>
      </c>
      <c r="DZ88" s="67" t="s">
        <v>136</v>
      </c>
      <c r="EA88" s="110" t="str">
        <f t="shared" si="42"/>
        <v/>
      </c>
      <c r="EB88" s="69"/>
      <c r="EC88" s="69"/>
      <c r="ED88" s="69"/>
      <c r="EE88" s="69"/>
      <c r="EF88" s="69"/>
      <c r="EG88" s="69"/>
      <c r="EH88" s="69"/>
      <c r="EI88" s="69"/>
      <c r="EJ88" s="69"/>
      <c r="EK88" s="70"/>
      <c r="EL88" s="70"/>
      <c r="EM88" s="70"/>
      <c r="EN88" s="70"/>
      <c r="EO88" s="70"/>
      <c r="EP88" s="71"/>
      <c r="EQ88" s="135">
        <f>COUNTIF($EB88:EP88,"○")</f>
        <v>0</v>
      </c>
      <c r="ER88" s="36"/>
      <c r="ES88" s="32"/>
      <c r="ET88" s="66">
        <f t="shared" si="8"/>
        <v>77</v>
      </c>
      <c r="EU88" s="67" t="s">
        <v>136</v>
      </c>
      <c r="EV88" s="110"/>
      <c r="EW88" s="69"/>
      <c r="EX88" s="69"/>
      <c r="EY88" s="69"/>
      <c r="EZ88" s="69"/>
      <c r="FA88" s="69"/>
      <c r="FB88" s="69"/>
      <c r="FC88" s="69"/>
      <c r="FD88" s="69"/>
      <c r="FE88" s="69"/>
      <c r="FF88" s="70"/>
      <c r="FG88" s="70"/>
      <c r="FH88" s="70"/>
      <c r="FI88" s="70"/>
      <c r="FJ88" s="70"/>
      <c r="FK88" s="71"/>
      <c r="FL88" s="135">
        <f t="shared" si="43"/>
        <v>0</v>
      </c>
      <c r="FM88" s="36"/>
      <c r="FN88" s="32"/>
      <c r="FO88" s="66">
        <f t="shared" si="9"/>
        <v>77</v>
      </c>
      <c r="FP88" s="67" t="s">
        <v>137</v>
      </c>
      <c r="FQ88" s="110" t="str">
        <f t="shared" si="44"/>
        <v/>
      </c>
      <c r="FR88" s="69"/>
      <c r="FS88" s="69"/>
      <c r="FT88" s="69"/>
      <c r="FU88" s="69"/>
      <c r="FV88" s="69"/>
      <c r="FW88" s="69"/>
      <c r="FX88" s="69"/>
      <c r="FY88" s="69"/>
      <c r="FZ88" s="69"/>
      <c r="GA88" s="70"/>
      <c r="GB88" s="70"/>
      <c r="GC88" s="70"/>
      <c r="GD88" s="70"/>
      <c r="GE88" s="70"/>
      <c r="GF88" s="71"/>
      <c r="GG88" s="135">
        <f t="shared" si="45"/>
        <v>0</v>
      </c>
      <c r="GH88" s="36"/>
      <c r="GI88" s="32"/>
      <c r="GJ88" s="66">
        <f t="shared" si="10"/>
        <v>77</v>
      </c>
      <c r="GK88" s="67" t="s">
        <v>136</v>
      </c>
      <c r="GL88" s="110" t="str">
        <f t="shared" si="46"/>
        <v/>
      </c>
      <c r="GM88" s="69"/>
      <c r="GN88" s="69"/>
      <c r="GO88" s="69"/>
      <c r="GP88" s="69"/>
      <c r="GQ88" s="69"/>
      <c r="GR88" s="69"/>
      <c r="GS88" s="69"/>
      <c r="GT88" s="69"/>
      <c r="GU88" s="69"/>
      <c r="GV88" s="70"/>
      <c r="GW88" s="70"/>
      <c r="GX88" s="70"/>
      <c r="GY88" s="70"/>
      <c r="GZ88" s="70"/>
      <c r="HA88" s="71"/>
      <c r="HB88" s="135">
        <f t="shared" si="47"/>
        <v>0</v>
      </c>
      <c r="HC88" s="36"/>
      <c r="HE88" s="31" t="str">
        <f t="shared" si="30"/>
        <v>外部・内部</v>
      </c>
      <c r="HF88" s="31" t="str">
        <f t="shared" si="31"/>
        <v/>
      </c>
    </row>
    <row r="89" spans="2:214" ht="39.950000000000003" hidden="1" customHeight="1" x14ac:dyDescent="0.15">
      <c r="B89" s="32"/>
      <c r="C89" s="66">
        <f t="shared" si="1"/>
        <v>78</v>
      </c>
      <c r="D89" s="67" t="s">
        <v>135</v>
      </c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0"/>
      <c r="Q89" s="70"/>
      <c r="R89" s="70"/>
      <c r="S89" s="70"/>
      <c r="T89" s="71"/>
      <c r="U89" s="136">
        <f t="shared" si="0"/>
        <v>0</v>
      </c>
      <c r="V89" s="36"/>
      <c r="W89" s="32"/>
      <c r="X89" s="66">
        <f t="shared" si="2"/>
        <v>78</v>
      </c>
      <c r="Y89" s="73" t="s">
        <v>136</v>
      </c>
      <c r="Z89" s="110" t="str">
        <f t="shared" si="32"/>
        <v/>
      </c>
      <c r="AA89" s="69"/>
      <c r="AB89" s="69"/>
      <c r="AC89" s="69"/>
      <c r="AD89" s="69"/>
      <c r="AE89" s="69"/>
      <c r="AF89" s="69"/>
      <c r="AG89" s="69"/>
      <c r="AH89" s="69"/>
      <c r="AI89" s="69"/>
      <c r="AJ89" s="70"/>
      <c r="AK89" s="70"/>
      <c r="AL89" s="70"/>
      <c r="AM89" s="70"/>
      <c r="AN89" s="70"/>
      <c r="AO89" s="71"/>
      <c r="AP89" s="135">
        <f t="shared" si="33"/>
        <v>0</v>
      </c>
      <c r="AQ89" s="36"/>
      <c r="AR89" s="32"/>
      <c r="AS89" s="66">
        <f t="shared" si="3"/>
        <v>78</v>
      </c>
      <c r="AT89" s="67" t="s">
        <v>136</v>
      </c>
      <c r="AU89" s="110" t="str">
        <f t="shared" si="34"/>
        <v/>
      </c>
      <c r="AV89" s="69"/>
      <c r="AW89" s="69"/>
      <c r="AX89" s="69"/>
      <c r="AY89" s="69"/>
      <c r="AZ89" s="69"/>
      <c r="BA89" s="69"/>
      <c r="BB89" s="69"/>
      <c r="BC89" s="69"/>
      <c r="BD89" s="69"/>
      <c r="BE89" s="70"/>
      <c r="BF89" s="70"/>
      <c r="BG89" s="70"/>
      <c r="BH89" s="70"/>
      <c r="BI89" s="70"/>
      <c r="BJ89" s="71"/>
      <c r="BK89" s="135">
        <f t="shared" si="35"/>
        <v>0</v>
      </c>
      <c r="BL89" s="36"/>
      <c r="BM89" s="32"/>
      <c r="BN89" s="66">
        <f t="shared" si="4"/>
        <v>78</v>
      </c>
      <c r="BO89" s="67" t="s">
        <v>136</v>
      </c>
      <c r="BP89" s="110" t="str">
        <f t="shared" si="36"/>
        <v/>
      </c>
      <c r="BQ89" s="69"/>
      <c r="BR89" s="69"/>
      <c r="BS89" s="69"/>
      <c r="BT89" s="69"/>
      <c r="BU89" s="69"/>
      <c r="BV89" s="69"/>
      <c r="BW89" s="69"/>
      <c r="BX89" s="69"/>
      <c r="BY89" s="69"/>
      <c r="BZ89" s="70"/>
      <c r="CA89" s="70"/>
      <c r="CB89" s="70"/>
      <c r="CC89" s="70"/>
      <c r="CD89" s="70"/>
      <c r="CE89" s="71"/>
      <c r="CF89" s="135">
        <f t="shared" si="37"/>
        <v>0</v>
      </c>
      <c r="CG89" s="36"/>
      <c r="CH89" s="32"/>
      <c r="CI89" s="66">
        <f t="shared" si="5"/>
        <v>78</v>
      </c>
      <c r="CJ89" s="67" t="s">
        <v>136</v>
      </c>
      <c r="CK89" s="110" t="str">
        <f t="shared" si="38"/>
        <v/>
      </c>
      <c r="CL89" s="69"/>
      <c r="CM89" s="69"/>
      <c r="CN89" s="69"/>
      <c r="CO89" s="69"/>
      <c r="CP89" s="69"/>
      <c r="CQ89" s="69"/>
      <c r="CR89" s="69"/>
      <c r="CS89" s="69"/>
      <c r="CT89" s="69"/>
      <c r="CU89" s="70"/>
      <c r="CV89" s="70"/>
      <c r="CW89" s="70"/>
      <c r="CX89" s="70"/>
      <c r="CY89" s="70"/>
      <c r="CZ89" s="71"/>
      <c r="DA89" s="135">
        <f t="shared" si="39"/>
        <v>0</v>
      </c>
      <c r="DB89" s="36"/>
      <c r="DC89" s="32"/>
      <c r="DD89" s="66">
        <f t="shared" si="6"/>
        <v>78</v>
      </c>
      <c r="DE89" s="67" t="s">
        <v>136</v>
      </c>
      <c r="DF89" s="110" t="str">
        <f t="shared" si="40"/>
        <v/>
      </c>
      <c r="DG89" s="69"/>
      <c r="DH89" s="69"/>
      <c r="DI89" s="69"/>
      <c r="DJ89" s="69"/>
      <c r="DK89" s="69"/>
      <c r="DL89" s="69"/>
      <c r="DM89" s="69"/>
      <c r="DN89" s="69"/>
      <c r="DO89" s="69"/>
      <c r="DP89" s="70"/>
      <c r="DQ89" s="70"/>
      <c r="DR89" s="70"/>
      <c r="DS89" s="70"/>
      <c r="DT89" s="70"/>
      <c r="DU89" s="71"/>
      <c r="DV89" s="135">
        <f t="shared" si="41"/>
        <v>0</v>
      </c>
      <c r="DW89" s="36"/>
      <c r="DX89" s="32"/>
      <c r="DY89" s="66">
        <f t="shared" si="7"/>
        <v>78</v>
      </c>
      <c r="DZ89" s="67" t="s">
        <v>136</v>
      </c>
      <c r="EA89" s="110" t="str">
        <f t="shared" si="42"/>
        <v/>
      </c>
      <c r="EB89" s="69"/>
      <c r="EC89" s="69"/>
      <c r="ED89" s="69"/>
      <c r="EE89" s="69"/>
      <c r="EF89" s="69"/>
      <c r="EG89" s="69"/>
      <c r="EH89" s="69"/>
      <c r="EI89" s="69"/>
      <c r="EJ89" s="69"/>
      <c r="EK89" s="70"/>
      <c r="EL89" s="70"/>
      <c r="EM89" s="70"/>
      <c r="EN89" s="70"/>
      <c r="EO89" s="70"/>
      <c r="EP89" s="71"/>
      <c r="EQ89" s="135">
        <f>COUNTIF($EB89:EP89,"○")</f>
        <v>0</v>
      </c>
      <c r="ER89" s="36"/>
      <c r="ES89" s="32"/>
      <c r="ET89" s="66">
        <f t="shared" si="8"/>
        <v>78</v>
      </c>
      <c r="EU89" s="67" t="s">
        <v>136</v>
      </c>
      <c r="EV89" s="110"/>
      <c r="EW89" s="69"/>
      <c r="EX89" s="69"/>
      <c r="EY89" s="69"/>
      <c r="EZ89" s="69"/>
      <c r="FA89" s="69"/>
      <c r="FB89" s="69"/>
      <c r="FC89" s="69"/>
      <c r="FD89" s="69"/>
      <c r="FE89" s="69"/>
      <c r="FF89" s="70"/>
      <c r="FG89" s="70"/>
      <c r="FH89" s="70"/>
      <c r="FI89" s="70"/>
      <c r="FJ89" s="70"/>
      <c r="FK89" s="71"/>
      <c r="FL89" s="135">
        <f t="shared" si="43"/>
        <v>0</v>
      </c>
      <c r="FM89" s="36"/>
      <c r="FN89" s="32"/>
      <c r="FO89" s="66">
        <f t="shared" si="9"/>
        <v>78</v>
      </c>
      <c r="FP89" s="67" t="s">
        <v>137</v>
      </c>
      <c r="FQ89" s="110" t="str">
        <f t="shared" si="44"/>
        <v/>
      </c>
      <c r="FR89" s="69"/>
      <c r="FS89" s="69"/>
      <c r="FT89" s="69"/>
      <c r="FU89" s="69"/>
      <c r="FV89" s="69"/>
      <c r="FW89" s="69"/>
      <c r="FX89" s="69"/>
      <c r="FY89" s="69"/>
      <c r="FZ89" s="69"/>
      <c r="GA89" s="70"/>
      <c r="GB89" s="70"/>
      <c r="GC89" s="70"/>
      <c r="GD89" s="70"/>
      <c r="GE89" s="70"/>
      <c r="GF89" s="71"/>
      <c r="GG89" s="135">
        <f t="shared" si="45"/>
        <v>0</v>
      </c>
      <c r="GH89" s="36"/>
      <c r="GI89" s="32"/>
      <c r="GJ89" s="66">
        <f t="shared" si="10"/>
        <v>78</v>
      </c>
      <c r="GK89" s="67" t="s">
        <v>136</v>
      </c>
      <c r="GL89" s="110" t="str">
        <f t="shared" si="46"/>
        <v/>
      </c>
      <c r="GM89" s="69"/>
      <c r="GN89" s="69"/>
      <c r="GO89" s="69"/>
      <c r="GP89" s="69"/>
      <c r="GQ89" s="69"/>
      <c r="GR89" s="69"/>
      <c r="GS89" s="69"/>
      <c r="GT89" s="69"/>
      <c r="GU89" s="69"/>
      <c r="GV89" s="70"/>
      <c r="GW89" s="70"/>
      <c r="GX89" s="70"/>
      <c r="GY89" s="70"/>
      <c r="GZ89" s="70"/>
      <c r="HA89" s="71"/>
      <c r="HB89" s="135">
        <f t="shared" si="47"/>
        <v>0</v>
      </c>
      <c r="HC89" s="36"/>
      <c r="HE89" s="31" t="str">
        <f t="shared" si="30"/>
        <v>外部・内部</v>
      </c>
      <c r="HF89" s="31" t="str">
        <f t="shared" si="31"/>
        <v/>
      </c>
    </row>
    <row r="90" spans="2:214" ht="39.950000000000003" hidden="1" customHeight="1" x14ac:dyDescent="0.15">
      <c r="B90" s="32"/>
      <c r="C90" s="66">
        <f t="shared" si="1"/>
        <v>79</v>
      </c>
      <c r="D90" s="67" t="s">
        <v>135</v>
      </c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70"/>
      <c r="P90" s="70"/>
      <c r="Q90" s="70"/>
      <c r="R90" s="70"/>
      <c r="S90" s="70"/>
      <c r="T90" s="71"/>
      <c r="U90" s="136">
        <f t="shared" si="0"/>
        <v>0</v>
      </c>
      <c r="V90" s="36"/>
      <c r="W90" s="32"/>
      <c r="X90" s="66">
        <f t="shared" si="2"/>
        <v>79</v>
      </c>
      <c r="Y90" s="73" t="s">
        <v>136</v>
      </c>
      <c r="Z90" s="110" t="str">
        <f t="shared" si="32"/>
        <v/>
      </c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0"/>
      <c r="AL90" s="70"/>
      <c r="AM90" s="70"/>
      <c r="AN90" s="70"/>
      <c r="AO90" s="71"/>
      <c r="AP90" s="135">
        <f t="shared" si="33"/>
        <v>0</v>
      </c>
      <c r="AQ90" s="36"/>
      <c r="AR90" s="32"/>
      <c r="AS90" s="66">
        <f t="shared" si="3"/>
        <v>79</v>
      </c>
      <c r="AT90" s="67" t="s">
        <v>136</v>
      </c>
      <c r="AU90" s="110" t="str">
        <f t="shared" si="34"/>
        <v/>
      </c>
      <c r="AV90" s="69"/>
      <c r="AW90" s="69"/>
      <c r="AX90" s="69"/>
      <c r="AY90" s="69"/>
      <c r="AZ90" s="69"/>
      <c r="BA90" s="69"/>
      <c r="BB90" s="69"/>
      <c r="BC90" s="69"/>
      <c r="BD90" s="69"/>
      <c r="BE90" s="70"/>
      <c r="BF90" s="70"/>
      <c r="BG90" s="70"/>
      <c r="BH90" s="70"/>
      <c r="BI90" s="70"/>
      <c r="BJ90" s="71"/>
      <c r="BK90" s="135">
        <f t="shared" si="35"/>
        <v>0</v>
      </c>
      <c r="BL90" s="36"/>
      <c r="BM90" s="32"/>
      <c r="BN90" s="66">
        <f t="shared" si="4"/>
        <v>79</v>
      </c>
      <c r="BO90" s="67" t="s">
        <v>136</v>
      </c>
      <c r="BP90" s="110" t="str">
        <f t="shared" si="36"/>
        <v/>
      </c>
      <c r="BQ90" s="69"/>
      <c r="BR90" s="69"/>
      <c r="BS90" s="69"/>
      <c r="BT90" s="69"/>
      <c r="BU90" s="69"/>
      <c r="BV90" s="69"/>
      <c r="BW90" s="69"/>
      <c r="BX90" s="69"/>
      <c r="BY90" s="69"/>
      <c r="BZ90" s="70"/>
      <c r="CA90" s="70"/>
      <c r="CB90" s="70"/>
      <c r="CC90" s="70"/>
      <c r="CD90" s="70"/>
      <c r="CE90" s="71"/>
      <c r="CF90" s="135">
        <f t="shared" si="37"/>
        <v>0</v>
      </c>
      <c r="CG90" s="36"/>
      <c r="CH90" s="32"/>
      <c r="CI90" s="66">
        <f t="shared" si="5"/>
        <v>79</v>
      </c>
      <c r="CJ90" s="67" t="s">
        <v>136</v>
      </c>
      <c r="CK90" s="110" t="str">
        <f t="shared" si="38"/>
        <v/>
      </c>
      <c r="CL90" s="69"/>
      <c r="CM90" s="69"/>
      <c r="CN90" s="69"/>
      <c r="CO90" s="69"/>
      <c r="CP90" s="69"/>
      <c r="CQ90" s="69"/>
      <c r="CR90" s="69"/>
      <c r="CS90" s="69"/>
      <c r="CT90" s="69"/>
      <c r="CU90" s="70"/>
      <c r="CV90" s="70"/>
      <c r="CW90" s="70"/>
      <c r="CX90" s="70"/>
      <c r="CY90" s="70"/>
      <c r="CZ90" s="71"/>
      <c r="DA90" s="135">
        <f t="shared" si="39"/>
        <v>0</v>
      </c>
      <c r="DB90" s="36"/>
      <c r="DC90" s="32"/>
      <c r="DD90" s="66">
        <f t="shared" si="6"/>
        <v>79</v>
      </c>
      <c r="DE90" s="67" t="s">
        <v>136</v>
      </c>
      <c r="DF90" s="110" t="str">
        <f t="shared" si="40"/>
        <v/>
      </c>
      <c r="DG90" s="69"/>
      <c r="DH90" s="69"/>
      <c r="DI90" s="69"/>
      <c r="DJ90" s="69"/>
      <c r="DK90" s="69"/>
      <c r="DL90" s="69"/>
      <c r="DM90" s="69"/>
      <c r="DN90" s="69"/>
      <c r="DO90" s="69"/>
      <c r="DP90" s="70"/>
      <c r="DQ90" s="70"/>
      <c r="DR90" s="70"/>
      <c r="DS90" s="70"/>
      <c r="DT90" s="70"/>
      <c r="DU90" s="71"/>
      <c r="DV90" s="135">
        <f t="shared" si="41"/>
        <v>0</v>
      </c>
      <c r="DW90" s="36"/>
      <c r="DX90" s="32"/>
      <c r="DY90" s="66">
        <f t="shared" si="7"/>
        <v>79</v>
      </c>
      <c r="DZ90" s="67" t="s">
        <v>136</v>
      </c>
      <c r="EA90" s="110" t="str">
        <f t="shared" si="42"/>
        <v/>
      </c>
      <c r="EB90" s="69"/>
      <c r="EC90" s="69"/>
      <c r="ED90" s="69"/>
      <c r="EE90" s="69"/>
      <c r="EF90" s="69"/>
      <c r="EG90" s="69"/>
      <c r="EH90" s="69"/>
      <c r="EI90" s="69"/>
      <c r="EJ90" s="69"/>
      <c r="EK90" s="70"/>
      <c r="EL90" s="70"/>
      <c r="EM90" s="70"/>
      <c r="EN90" s="70"/>
      <c r="EO90" s="70"/>
      <c r="EP90" s="71"/>
      <c r="EQ90" s="135">
        <f>COUNTIF($EB90:EP90,"○")</f>
        <v>0</v>
      </c>
      <c r="ER90" s="36"/>
      <c r="ES90" s="32"/>
      <c r="ET90" s="66">
        <f t="shared" si="8"/>
        <v>79</v>
      </c>
      <c r="EU90" s="67" t="s">
        <v>136</v>
      </c>
      <c r="EV90" s="110"/>
      <c r="EW90" s="69"/>
      <c r="EX90" s="69"/>
      <c r="EY90" s="69"/>
      <c r="EZ90" s="69"/>
      <c r="FA90" s="69"/>
      <c r="FB90" s="69"/>
      <c r="FC90" s="69"/>
      <c r="FD90" s="69"/>
      <c r="FE90" s="69"/>
      <c r="FF90" s="70"/>
      <c r="FG90" s="70"/>
      <c r="FH90" s="70"/>
      <c r="FI90" s="70"/>
      <c r="FJ90" s="70"/>
      <c r="FK90" s="71"/>
      <c r="FL90" s="135">
        <f t="shared" si="43"/>
        <v>0</v>
      </c>
      <c r="FM90" s="36"/>
      <c r="FN90" s="32"/>
      <c r="FO90" s="66">
        <f t="shared" si="9"/>
        <v>79</v>
      </c>
      <c r="FP90" s="67" t="s">
        <v>137</v>
      </c>
      <c r="FQ90" s="110" t="str">
        <f t="shared" si="44"/>
        <v/>
      </c>
      <c r="FR90" s="69"/>
      <c r="FS90" s="69"/>
      <c r="FT90" s="69"/>
      <c r="FU90" s="69"/>
      <c r="FV90" s="69"/>
      <c r="FW90" s="69"/>
      <c r="FX90" s="69"/>
      <c r="FY90" s="69"/>
      <c r="FZ90" s="69"/>
      <c r="GA90" s="70"/>
      <c r="GB90" s="70"/>
      <c r="GC90" s="70"/>
      <c r="GD90" s="70"/>
      <c r="GE90" s="70"/>
      <c r="GF90" s="71"/>
      <c r="GG90" s="135">
        <f t="shared" si="45"/>
        <v>0</v>
      </c>
      <c r="GH90" s="36"/>
      <c r="GI90" s="32"/>
      <c r="GJ90" s="66">
        <f t="shared" si="10"/>
        <v>79</v>
      </c>
      <c r="GK90" s="67" t="s">
        <v>136</v>
      </c>
      <c r="GL90" s="110" t="str">
        <f t="shared" si="46"/>
        <v/>
      </c>
      <c r="GM90" s="69"/>
      <c r="GN90" s="69"/>
      <c r="GO90" s="69"/>
      <c r="GP90" s="69"/>
      <c r="GQ90" s="69"/>
      <c r="GR90" s="69"/>
      <c r="GS90" s="69"/>
      <c r="GT90" s="69"/>
      <c r="GU90" s="69"/>
      <c r="GV90" s="70"/>
      <c r="GW90" s="70"/>
      <c r="GX90" s="70"/>
      <c r="GY90" s="70"/>
      <c r="GZ90" s="70"/>
      <c r="HA90" s="71"/>
      <c r="HB90" s="135">
        <f t="shared" si="47"/>
        <v>0</v>
      </c>
      <c r="HC90" s="36"/>
      <c r="HE90" s="31" t="str">
        <f t="shared" si="30"/>
        <v>外部・内部</v>
      </c>
      <c r="HF90" s="31" t="str">
        <f t="shared" si="31"/>
        <v/>
      </c>
    </row>
    <row r="91" spans="2:214" ht="39.950000000000003" hidden="1" customHeight="1" x14ac:dyDescent="0.15">
      <c r="B91" s="32"/>
      <c r="C91" s="66">
        <f t="shared" si="1"/>
        <v>80</v>
      </c>
      <c r="D91" s="67" t="s">
        <v>135</v>
      </c>
      <c r="E91" s="68"/>
      <c r="F91" s="75"/>
      <c r="G91" s="76"/>
      <c r="H91" s="76"/>
      <c r="I91" s="76"/>
      <c r="J91" s="76"/>
      <c r="K91" s="76"/>
      <c r="L91" s="76"/>
      <c r="M91" s="76"/>
      <c r="N91" s="76"/>
      <c r="O91" s="77"/>
      <c r="P91" s="77"/>
      <c r="Q91" s="77"/>
      <c r="R91" s="77"/>
      <c r="S91" s="77"/>
      <c r="T91" s="78"/>
      <c r="U91" s="137">
        <f t="shared" si="0"/>
        <v>0</v>
      </c>
      <c r="V91" s="36"/>
      <c r="W91" s="32"/>
      <c r="X91" s="66">
        <f t="shared" si="2"/>
        <v>80</v>
      </c>
      <c r="Y91" s="108" t="s">
        <v>136</v>
      </c>
      <c r="Z91" s="110" t="str">
        <f t="shared" si="32"/>
        <v/>
      </c>
      <c r="AA91" s="75"/>
      <c r="AB91" s="76"/>
      <c r="AC91" s="76"/>
      <c r="AD91" s="76"/>
      <c r="AE91" s="76"/>
      <c r="AF91" s="76"/>
      <c r="AG91" s="76"/>
      <c r="AH91" s="76"/>
      <c r="AI91" s="76"/>
      <c r="AJ91" s="77"/>
      <c r="AK91" s="77"/>
      <c r="AL91" s="77"/>
      <c r="AM91" s="77"/>
      <c r="AN91" s="77"/>
      <c r="AO91" s="78"/>
      <c r="AP91" s="135">
        <f t="shared" si="33"/>
        <v>0</v>
      </c>
      <c r="AQ91" s="36"/>
      <c r="AR91" s="32"/>
      <c r="AS91" s="66">
        <f t="shared" si="3"/>
        <v>80</v>
      </c>
      <c r="AT91" s="67" t="s">
        <v>136</v>
      </c>
      <c r="AU91" s="110" t="str">
        <f t="shared" si="34"/>
        <v/>
      </c>
      <c r="AV91" s="75"/>
      <c r="AW91" s="76"/>
      <c r="AX91" s="76"/>
      <c r="AY91" s="76"/>
      <c r="AZ91" s="76"/>
      <c r="BA91" s="76"/>
      <c r="BB91" s="76"/>
      <c r="BC91" s="76"/>
      <c r="BD91" s="76"/>
      <c r="BE91" s="77"/>
      <c r="BF91" s="77"/>
      <c r="BG91" s="77"/>
      <c r="BH91" s="77"/>
      <c r="BI91" s="77"/>
      <c r="BJ91" s="78"/>
      <c r="BK91" s="135">
        <f t="shared" si="35"/>
        <v>0</v>
      </c>
      <c r="BL91" s="36"/>
      <c r="BM91" s="32"/>
      <c r="BN91" s="66">
        <f t="shared" si="4"/>
        <v>80</v>
      </c>
      <c r="BO91" s="67" t="s">
        <v>136</v>
      </c>
      <c r="BP91" s="110" t="str">
        <f t="shared" si="36"/>
        <v/>
      </c>
      <c r="BQ91" s="75"/>
      <c r="BR91" s="76"/>
      <c r="BS91" s="76"/>
      <c r="BT91" s="76"/>
      <c r="BU91" s="76"/>
      <c r="BV91" s="76"/>
      <c r="BW91" s="76"/>
      <c r="BX91" s="76"/>
      <c r="BY91" s="76"/>
      <c r="BZ91" s="77"/>
      <c r="CA91" s="77"/>
      <c r="CB91" s="77"/>
      <c r="CC91" s="77"/>
      <c r="CD91" s="77"/>
      <c r="CE91" s="78"/>
      <c r="CF91" s="135">
        <f t="shared" si="37"/>
        <v>0</v>
      </c>
      <c r="CG91" s="36"/>
      <c r="CH91" s="32"/>
      <c r="CI91" s="66">
        <f t="shared" si="5"/>
        <v>80</v>
      </c>
      <c r="CJ91" s="67" t="s">
        <v>136</v>
      </c>
      <c r="CK91" s="110" t="str">
        <f t="shared" si="38"/>
        <v/>
      </c>
      <c r="CL91" s="75"/>
      <c r="CM91" s="76"/>
      <c r="CN91" s="76"/>
      <c r="CO91" s="76"/>
      <c r="CP91" s="76"/>
      <c r="CQ91" s="76"/>
      <c r="CR91" s="76"/>
      <c r="CS91" s="76"/>
      <c r="CT91" s="76"/>
      <c r="CU91" s="77"/>
      <c r="CV91" s="77"/>
      <c r="CW91" s="77"/>
      <c r="CX91" s="77"/>
      <c r="CY91" s="77"/>
      <c r="CZ91" s="78"/>
      <c r="DA91" s="135">
        <f t="shared" si="39"/>
        <v>0</v>
      </c>
      <c r="DB91" s="36"/>
      <c r="DC91" s="32"/>
      <c r="DD91" s="66">
        <f t="shared" si="6"/>
        <v>80</v>
      </c>
      <c r="DE91" s="67" t="s">
        <v>136</v>
      </c>
      <c r="DF91" s="110" t="str">
        <f t="shared" si="40"/>
        <v/>
      </c>
      <c r="DG91" s="75"/>
      <c r="DH91" s="76"/>
      <c r="DI91" s="76"/>
      <c r="DJ91" s="76"/>
      <c r="DK91" s="76"/>
      <c r="DL91" s="76"/>
      <c r="DM91" s="76"/>
      <c r="DN91" s="76"/>
      <c r="DO91" s="76"/>
      <c r="DP91" s="77"/>
      <c r="DQ91" s="77"/>
      <c r="DR91" s="77"/>
      <c r="DS91" s="77"/>
      <c r="DT91" s="77"/>
      <c r="DU91" s="78"/>
      <c r="DV91" s="135">
        <f t="shared" si="41"/>
        <v>0</v>
      </c>
      <c r="DW91" s="36"/>
      <c r="DX91" s="32"/>
      <c r="DY91" s="66">
        <f t="shared" si="7"/>
        <v>80</v>
      </c>
      <c r="DZ91" s="67" t="s">
        <v>136</v>
      </c>
      <c r="EA91" s="110" t="str">
        <f t="shared" si="42"/>
        <v/>
      </c>
      <c r="EB91" s="75"/>
      <c r="EC91" s="76"/>
      <c r="ED91" s="76"/>
      <c r="EE91" s="76"/>
      <c r="EF91" s="76"/>
      <c r="EG91" s="76"/>
      <c r="EH91" s="76"/>
      <c r="EI91" s="76"/>
      <c r="EJ91" s="76"/>
      <c r="EK91" s="77"/>
      <c r="EL91" s="77"/>
      <c r="EM91" s="77"/>
      <c r="EN91" s="77"/>
      <c r="EO91" s="77"/>
      <c r="EP91" s="78"/>
      <c r="EQ91" s="135">
        <f>COUNTIF($EB91:EP91,"○")</f>
        <v>0</v>
      </c>
      <c r="ER91" s="36"/>
      <c r="ES91" s="32"/>
      <c r="ET91" s="66">
        <f t="shared" si="8"/>
        <v>80</v>
      </c>
      <c r="EU91" s="67" t="s">
        <v>136</v>
      </c>
      <c r="EV91" s="110"/>
      <c r="EW91" s="75"/>
      <c r="EX91" s="76"/>
      <c r="EY91" s="76"/>
      <c r="EZ91" s="76"/>
      <c r="FA91" s="76"/>
      <c r="FB91" s="76"/>
      <c r="FC91" s="76"/>
      <c r="FD91" s="76"/>
      <c r="FE91" s="76"/>
      <c r="FF91" s="77"/>
      <c r="FG91" s="77"/>
      <c r="FH91" s="77"/>
      <c r="FI91" s="77"/>
      <c r="FJ91" s="77"/>
      <c r="FK91" s="78"/>
      <c r="FL91" s="135">
        <f t="shared" si="43"/>
        <v>0</v>
      </c>
      <c r="FM91" s="36"/>
      <c r="FN91" s="32"/>
      <c r="FO91" s="66">
        <f t="shared" si="9"/>
        <v>80</v>
      </c>
      <c r="FP91" s="67" t="s">
        <v>137</v>
      </c>
      <c r="FQ91" s="110" t="str">
        <f t="shared" si="44"/>
        <v/>
      </c>
      <c r="FR91" s="75"/>
      <c r="FS91" s="76"/>
      <c r="FT91" s="76"/>
      <c r="FU91" s="76"/>
      <c r="FV91" s="76"/>
      <c r="FW91" s="76"/>
      <c r="FX91" s="76"/>
      <c r="FY91" s="76"/>
      <c r="FZ91" s="76"/>
      <c r="GA91" s="77"/>
      <c r="GB91" s="77"/>
      <c r="GC91" s="77"/>
      <c r="GD91" s="77"/>
      <c r="GE91" s="77"/>
      <c r="GF91" s="78"/>
      <c r="GG91" s="135">
        <f t="shared" si="45"/>
        <v>0</v>
      </c>
      <c r="GH91" s="36"/>
      <c r="GI91" s="32"/>
      <c r="GJ91" s="66">
        <f t="shared" si="10"/>
        <v>80</v>
      </c>
      <c r="GK91" s="67" t="s">
        <v>136</v>
      </c>
      <c r="GL91" s="110" t="str">
        <f t="shared" si="46"/>
        <v/>
      </c>
      <c r="GM91" s="75"/>
      <c r="GN91" s="76"/>
      <c r="GO91" s="76"/>
      <c r="GP91" s="76"/>
      <c r="GQ91" s="76"/>
      <c r="GR91" s="76"/>
      <c r="GS91" s="76"/>
      <c r="GT91" s="76"/>
      <c r="GU91" s="76"/>
      <c r="GV91" s="77"/>
      <c r="GW91" s="77"/>
      <c r="GX91" s="77"/>
      <c r="GY91" s="77"/>
      <c r="GZ91" s="77"/>
      <c r="HA91" s="78"/>
      <c r="HB91" s="135">
        <f t="shared" si="47"/>
        <v>0</v>
      </c>
      <c r="HC91" s="36"/>
      <c r="HE91" s="31" t="str">
        <f t="shared" si="30"/>
        <v>外部・内部</v>
      </c>
      <c r="HF91" s="31" t="str">
        <f t="shared" si="31"/>
        <v/>
      </c>
    </row>
    <row r="92" spans="2:214" ht="39.950000000000003" hidden="1" customHeight="1" x14ac:dyDescent="0.15">
      <c r="B92" s="32"/>
      <c r="C92" s="66">
        <f t="shared" si="1"/>
        <v>81</v>
      </c>
      <c r="D92" s="67" t="s">
        <v>135</v>
      </c>
      <c r="E92" s="68"/>
      <c r="F92" s="79"/>
      <c r="G92" s="69"/>
      <c r="H92" s="69"/>
      <c r="I92" s="69"/>
      <c r="J92" s="69"/>
      <c r="K92" s="69"/>
      <c r="L92" s="69"/>
      <c r="M92" s="69"/>
      <c r="N92" s="69"/>
      <c r="O92" s="70"/>
      <c r="P92" s="70"/>
      <c r="Q92" s="70"/>
      <c r="R92" s="70"/>
      <c r="S92" s="70"/>
      <c r="T92" s="71"/>
      <c r="U92" s="136">
        <f t="shared" si="0"/>
        <v>0</v>
      </c>
      <c r="V92" s="36"/>
      <c r="W92" s="32"/>
      <c r="X92" s="66">
        <f t="shared" si="2"/>
        <v>81</v>
      </c>
      <c r="Y92" s="107" t="s">
        <v>136</v>
      </c>
      <c r="Z92" s="110" t="str">
        <f t="shared" si="32"/>
        <v/>
      </c>
      <c r="AA92" s="79"/>
      <c r="AB92" s="69"/>
      <c r="AC92" s="69"/>
      <c r="AD92" s="69"/>
      <c r="AE92" s="69"/>
      <c r="AF92" s="69"/>
      <c r="AG92" s="69"/>
      <c r="AH92" s="69"/>
      <c r="AI92" s="69"/>
      <c r="AJ92" s="70"/>
      <c r="AK92" s="70"/>
      <c r="AL92" s="70"/>
      <c r="AM92" s="70"/>
      <c r="AN92" s="70"/>
      <c r="AO92" s="71"/>
      <c r="AP92" s="135">
        <f t="shared" si="33"/>
        <v>0</v>
      </c>
      <c r="AQ92" s="36"/>
      <c r="AR92" s="32"/>
      <c r="AS92" s="66">
        <f t="shared" si="3"/>
        <v>81</v>
      </c>
      <c r="AT92" s="67" t="s">
        <v>136</v>
      </c>
      <c r="AU92" s="110" t="str">
        <f t="shared" si="34"/>
        <v/>
      </c>
      <c r="AV92" s="79"/>
      <c r="AW92" s="69"/>
      <c r="AX92" s="69"/>
      <c r="AY92" s="69"/>
      <c r="AZ92" s="69"/>
      <c r="BA92" s="69"/>
      <c r="BB92" s="69"/>
      <c r="BC92" s="69"/>
      <c r="BD92" s="69"/>
      <c r="BE92" s="70"/>
      <c r="BF92" s="70"/>
      <c r="BG92" s="70"/>
      <c r="BH92" s="70"/>
      <c r="BI92" s="70"/>
      <c r="BJ92" s="71"/>
      <c r="BK92" s="135">
        <f t="shared" si="35"/>
        <v>0</v>
      </c>
      <c r="BL92" s="36"/>
      <c r="BM92" s="32"/>
      <c r="BN92" s="66">
        <f t="shared" si="4"/>
        <v>81</v>
      </c>
      <c r="BO92" s="67" t="s">
        <v>136</v>
      </c>
      <c r="BP92" s="110" t="str">
        <f t="shared" si="36"/>
        <v/>
      </c>
      <c r="BQ92" s="79"/>
      <c r="BR92" s="69"/>
      <c r="BS92" s="69"/>
      <c r="BT92" s="69"/>
      <c r="BU92" s="69"/>
      <c r="BV92" s="69"/>
      <c r="BW92" s="69"/>
      <c r="BX92" s="69"/>
      <c r="BY92" s="69"/>
      <c r="BZ92" s="70"/>
      <c r="CA92" s="70"/>
      <c r="CB92" s="70"/>
      <c r="CC92" s="70"/>
      <c r="CD92" s="70"/>
      <c r="CE92" s="71"/>
      <c r="CF92" s="135">
        <f t="shared" si="37"/>
        <v>0</v>
      </c>
      <c r="CG92" s="36"/>
      <c r="CH92" s="32"/>
      <c r="CI92" s="66">
        <f t="shared" si="5"/>
        <v>81</v>
      </c>
      <c r="CJ92" s="67" t="s">
        <v>136</v>
      </c>
      <c r="CK92" s="110" t="str">
        <f t="shared" si="38"/>
        <v/>
      </c>
      <c r="CL92" s="79"/>
      <c r="CM92" s="69"/>
      <c r="CN92" s="69"/>
      <c r="CO92" s="69"/>
      <c r="CP92" s="69"/>
      <c r="CQ92" s="69"/>
      <c r="CR92" s="69"/>
      <c r="CS92" s="69"/>
      <c r="CT92" s="69"/>
      <c r="CU92" s="70"/>
      <c r="CV92" s="70"/>
      <c r="CW92" s="70"/>
      <c r="CX92" s="70"/>
      <c r="CY92" s="70"/>
      <c r="CZ92" s="71"/>
      <c r="DA92" s="135">
        <f t="shared" si="39"/>
        <v>0</v>
      </c>
      <c r="DB92" s="36"/>
      <c r="DC92" s="32"/>
      <c r="DD92" s="66">
        <f t="shared" si="6"/>
        <v>81</v>
      </c>
      <c r="DE92" s="67" t="s">
        <v>136</v>
      </c>
      <c r="DF92" s="110" t="str">
        <f t="shared" si="40"/>
        <v/>
      </c>
      <c r="DG92" s="79"/>
      <c r="DH92" s="69"/>
      <c r="DI92" s="69"/>
      <c r="DJ92" s="69"/>
      <c r="DK92" s="69"/>
      <c r="DL92" s="69"/>
      <c r="DM92" s="69"/>
      <c r="DN92" s="69"/>
      <c r="DO92" s="69"/>
      <c r="DP92" s="70"/>
      <c r="DQ92" s="70"/>
      <c r="DR92" s="70"/>
      <c r="DS92" s="70"/>
      <c r="DT92" s="70"/>
      <c r="DU92" s="71"/>
      <c r="DV92" s="135">
        <f t="shared" si="41"/>
        <v>0</v>
      </c>
      <c r="DW92" s="36"/>
      <c r="DX92" s="32"/>
      <c r="DY92" s="66">
        <f t="shared" si="7"/>
        <v>81</v>
      </c>
      <c r="DZ92" s="67" t="s">
        <v>136</v>
      </c>
      <c r="EA92" s="110" t="str">
        <f t="shared" si="42"/>
        <v/>
      </c>
      <c r="EB92" s="79"/>
      <c r="EC92" s="69"/>
      <c r="ED92" s="69"/>
      <c r="EE92" s="69"/>
      <c r="EF92" s="69"/>
      <c r="EG92" s="69"/>
      <c r="EH92" s="69"/>
      <c r="EI92" s="69"/>
      <c r="EJ92" s="69"/>
      <c r="EK92" s="70"/>
      <c r="EL92" s="70"/>
      <c r="EM92" s="70"/>
      <c r="EN92" s="70"/>
      <c r="EO92" s="70"/>
      <c r="EP92" s="71"/>
      <c r="EQ92" s="135">
        <f>COUNTIF($EB92:EP92,"○")</f>
        <v>0</v>
      </c>
      <c r="ER92" s="36"/>
      <c r="ES92" s="32"/>
      <c r="ET92" s="66">
        <f t="shared" si="8"/>
        <v>81</v>
      </c>
      <c r="EU92" s="67" t="s">
        <v>136</v>
      </c>
      <c r="EV92" s="110"/>
      <c r="EW92" s="79"/>
      <c r="EX92" s="69"/>
      <c r="EY92" s="69"/>
      <c r="EZ92" s="69"/>
      <c r="FA92" s="69"/>
      <c r="FB92" s="69"/>
      <c r="FC92" s="69"/>
      <c r="FD92" s="69"/>
      <c r="FE92" s="69"/>
      <c r="FF92" s="70"/>
      <c r="FG92" s="70"/>
      <c r="FH92" s="70"/>
      <c r="FI92" s="70"/>
      <c r="FJ92" s="70"/>
      <c r="FK92" s="71"/>
      <c r="FL92" s="135">
        <f t="shared" si="43"/>
        <v>0</v>
      </c>
      <c r="FM92" s="36"/>
      <c r="FN92" s="32"/>
      <c r="FO92" s="66">
        <f t="shared" si="9"/>
        <v>81</v>
      </c>
      <c r="FP92" s="67" t="s">
        <v>137</v>
      </c>
      <c r="FQ92" s="110" t="str">
        <f t="shared" si="44"/>
        <v/>
      </c>
      <c r="FR92" s="79"/>
      <c r="FS92" s="69"/>
      <c r="FT92" s="69"/>
      <c r="FU92" s="69"/>
      <c r="FV92" s="69"/>
      <c r="FW92" s="69"/>
      <c r="FX92" s="69"/>
      <c r="FY92" s="69"/>
      <c r="FZ92" s="69"/>
      <c r="GA92" s="70"/>
      <c r="GB92" s="70"/>
      <c r="GC92" s="70"/>
      <c r="GD92" s="70"/>
      <c r="GE92" s="70"/>
      <c r="GF92" s="71"/>
      <c r="GG92" s="135">
        <f t="shared" si="45"/>
        <v>0</v>
      </c>
      <c r="GH92" s="36"/>
      <c r="GI92" s="32"/>
      <c r="GJ92" s="66">
        <f t="shared" si="10"/>
        <v>81</v>
      </c>
      <c r="GK92" s="67" t="s">
        <v>136</v>
      </c>
      <c r="GL92" s="110" t="str">
        <f t="shared" si="46"/>
        <v/>
      </c>
      <c r="GM92" s="79"/>
      <c r="GN92" s="69"/>
      <c r="GO92" s="69"/>
      <c r="GP92" s="69"/>
      <c r="GQ92" s="69"/>
      <c r="GR92" s="69"/>
      <c r="GS92" s="69"/>
      <c r="GT92" s="69"/>
      <c r="GU92" s="69"/>
      <c r="GV92" s="70"/>
      <c r="GW92" s="70"/>
      <c r="GX92" s="70"/>
      <c r="GY92" s="70"/>
      <c r="GZ92" s="70"/>
      <c r="HA92" s="71"/>
      <c r="HB92" s="135">
        <f t="shared" si="47"/>
        <v>0</v>
      </c>
      <c r="HC92" s="36"/>
      <c r="HE92" s="31" t="str">
        <f t="shared" si="30"/>
        <v>外部・内部</v>
      </c>
      <c r="HF92" s="31" t="str">
        <f t="shared" si="31"/>
        <v/>
      </c>
    </row>
    <row r="93" spans="2:214" ht="39.950000000000003" hidden="1" customHeight="1" x14ac:dyDescent="0.15">
      <c r="B93" s="32"/>
      <c r="C93" s="66">
        <f t="shared" si="1"/>
        <v>82</v>
      </c>
      <c r="D93" s="67" t="s">
        <v>135</v>
      </c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0"/>
      <c r="S93" s="70"/>
      <c r="T93" s="71"/>
      <c r="U93" s="136">
        <f t="shared" si="0"/>
        <v>0</v>
      </c>
      <c r="V93" s="36"/>
      <c r="W93" s="32"/>
      <c r="X93" s="66">
        <f t="shared" si="2"/>
        <v>82</v>
      </c>
      <c r="Y93" s="73" t="s">
        <v>136</v>
      </c>
      <c r="Z93" s="110" t="str">
        <f t="shared" si="32"/>
        <v/>
      </c>
      <c r="AA93" s="69"/>
      <c r="AB93" s="69"/>
      <c r="AC93" s="69"/>
      <c r="AD93" s="69"/>
      <c r="AE93" s="69"/>
      <c r="AF93" s="69"/>
      <c r="AG93" s="69"/>
      <c r="AH93" s="69"/>
      <c r="AI93" s="69"/>
      <c r="AJ93" s="70"/>
      <c r="AK93" s="70"/>
      <c r="AL93" s="70"/>
      <c r="AM93" s="70"/>
      <c r="AN93" s="70"/>
      <c r="AO93" s="71"/>
      <c r="AP93" s="135">
        <f t="shared" si="33"/>
        <v>0</v>
      </c>
      <c r="AQ93" s="36"/>
      <c r="AR93" s="32"/>
      <c r="AS93" s="66">
        <f t="shared" si="3"/>
        <v>82</v>
      </c>
      <c r="AT93" s="67" t="s">
        <v>136</v>
      </c>
      <c r="AU93" s="110" t="str">
        <f t="shared" si="34"/>
        <v/>
      </c>
      <c r="AV93" s="69"/>
      <c r="AW93" s="69"/>
      <c r="AX93" s="69"/>
      <c r="AY93" s="69"/>
      <c r="AZ93" s="69"/>
      <c r="BA93" s="69"/>
      <c r="BB93" s="69"/>
      <c r="BC93" s="69"/>
      <c r="BD93" s="69"/>
      <c r="BE93" s="70"/>
      <c r="BF93" s="70"/>
      <c r="BG93" s="70"/>
      <c r="BH93" s="70"/>
      <c r="BI93" s="70"/>
      <c r="BJ93" s="71"/>
      <c r="BK93" s="135">
        <f t="shared" si="35"/>
        <v>0</v>
      </c>
      <c r="BL93" s="36"/>
      <c r="BM93" s="32"/>
      <c r="BN93" s="66">
        <f t="shared" si="4"/>
        <v>82</v>
      </c>
      <c r="BO93" s="67" t="s">
        <v>136</v>
      </c>
      <c r="BP93" s="110" t="str">
        <f t="shared" si="36"/>
        <v/>
      </c>
      <c r="BQ93" s="69"/>
      <c r="BR93" s="69"/>
      <c r="BS93" s="69"/>
      <c r="BT93" s="69"/>
      <c r="BU93" s="69"/>
      <c r="BV93" s="69"/>
      <c r="BW93" s="69"/>
      <c r="BX93" s="69"/>
      <c r="BY93" s="69"/>
      <c r="BZ93" s="70"/>
      <c r="CA93" s="70"/>
      <c r="CB93" s="70"/>
      <c r="CC93" s="70"/>
      <c r="CD93" s="70"/>
      <c r="CE93" s="71"/>
      <c r="CF93" s="135">
        <f t="shared" si="37"/>
        <v>0</v>
      </c>
      <c r="CG93" s="36"/>
      <c r="CH93" s="32"/>
      <c r="CI93" s="66">
        <f t="shared" si="5"/>
        <v>82</v>
      </c>
      <c r="CJ93" s="67" t="s">
        <v>136</v>
      </c>
      <c r="CK93" s="110" t="str">
        <f t="shared" si="38"/>
        <v/>
      </c>
      <c r="CL93" s="69"/>
      <c r="CM93" s="69"/>
      <c r="CN93" s="69"/>
      <c r="CO93" s="69"/>
      <c r="CP93" s="69"/>
      <c r="CQ93" s="69"/>
      <c r="CR93" s="69"/>
      <c r="CS93" s="69"/>
      <c r="CT93" s="69"/>
      <c r="CU93" s="70"/>
      <c r="CV93" s="70"/>
      <c r="CW93" s="70"/>
      <c r="CX93" s="70"/>
      <c r="CY93" s="70"/>
      <c r="CZ93" s="71"/>
      <c r="DA93" s="135">
        <f t="shared" si="39"/>
        <v>0</v>
      </c>
      <c r="DB93" s="36"/>
      <c r="DC93" s="32"/>
      <c r="DD93" s="66">
        <f t="shared" si="6"/>
        <v>82</v>
      </c>
      <c r="DE93" s="67" t="s">
        <v>136</v>
      </c>
      <c r="DF93" s="110" t="str">
        <f t="shared" si="40"/>
        <v/>
      </c>
      <c r="DG93" s="69"/>
      <c r="DH93" s="69"/>
      <c r="DI93" s="69"/>
      <c r="DJ93" s="69"/>
      <c r="DK93" s="69"/>
      <c r="DL93" s="69"/>
      <c r="DM93" s="69"/>
      <c r="DN93" s="69"/>
      <c r="DO93" s="69"/>
      <c r="DP93" s="70"/>
      <c r="DQ93" s="70"/>
      <c r="DR93" s="70"/>
      <c r="DS93" s="70"/>
      <c r="DT93" s="70"/>
      <c r="DU93" s="71"/>
      <c r="DV93" s="135">
        <f t="shared" si="41"/>
        <v>0</v>
      </c>
      <c r="DW93" s="36"/>
      <c r="DX93" s="32"/>
      <c r="DY93" s="66">
        <f t="shared" si="7"/>
        <v>82</v>
      </c>
      <c r="DZ93" s="67" t="s">
        <v>136</v>
      </c>
      <c r="EA93" s="110" t="str">
        <f t="shared" si="42"/>
        <v/>
      </c>
      <c r="EB93" s="69"/>
      <c r="EC93" s="69"/>
      <c r="ED93" s="69"/>
      <c r="EE93" s="69"/>
      <c r="EF93" s="69"/>
      <c r="EG93" s="69"/>
      <c r="EH93" s="69"/>
      <c r="EI93" s="69"/>
      <c r="EJ93" s="69"/>
      <c r="EK93" s="70"/>
      <c r="EL93" s="70"/>
      <c r="EM93" s="70"/>
      <c r="EN93" s="70"/>
      <c r="EO93" s="70"/>
      <c r="EP93" s="71"/>
      <c r="EQ93" s="135">
        <f>COUNTIF($EB93:EP93,"○")</f>
        <v>0</v>
      </c>
      <c r="ER93" s="36"/>
      <c r="ES93" s="32"/>
      <c r="ET93" s="66">
        <f t="shared" si="8"/>
        <v>82</v>
      </c>
      <c r="EU93" s="67" t="s">
        <v>136</v>
      </c>
      <c r="EV93" s="110"/>
      <c r="EW93" s="69"/>
      <c r="EX93" s="69"/>
      <c r="EY93" s="69"/>
      <c r="EZ93" s="69"/>
      <c r="FA93" s="69"/>
      <c r="FB93" s="69"/>
      <c r="FC93" s="69"/>
      <c r="FD93" s="69"/>
      <c r="FE93" s="69"/>
      <c r="FF93" s="70"/>
      <c r="FG93" s="70"/>
      <c r="FH93" s="70"/>
      <c r="FI93" s="70"/>
      <c r="FJ93" s="70"/>
      <c r="FK93" s="71"/>
      <c r="FL93" s="135">
        <f t="shared" si="43"/>
        <v>0</v>
      </c>
      <c r="FM93" s="36"/>
      <c r="FN93" s="32"/>
      <c r="FO93" s="66">
        <f t="shared" si="9"/>
        <v>82</v>
      </c>
      <c r="FP93" s="67" t="s">
        <v>137</v>
      </c>
      <c r="FQ93" s="110" t="str">
        <f t="shared" si="44"/>
        <v/>
      </c>
      <c r="FR93" s="69"/>
      <c r="FS93" s="69"/>
      <c r="FT93" s="69"/>
      <c r="FU93" s="69"/>
      <c r="FV93" s="69"/>
      <c r="FW93" s="69"/>
      <c r="FX93" s="69"/>
      <c r="FY93" s="69"/>
      <c r="FZ93" s="69"/>
      <c r="GA93" s="70"/>
      <c r="GB93" s="70"/>
      <c r="GC93" s="70"/>
      <c r="GD93" s="70"/>
      <c r="GE93" s="70"/>
      <c r="GF93" s="71"/>
      <c r="GG93" s="135">
        <f t="shared" si="45"/>
        <v>0</v>
      </c>
      <c r="GH93" s="36"/>
      <c r="GI93" s="32"/>
      <c r="GJ93" s="66">
        <f t="shared" si="10"/>
        <v>82</v>
      </c>
      <c r="GK93" s="67" t="s">
        <v>136</v>
      </c>
      <c r="GL93" s="110" t="str">
        <f t="shared" si="46"/>
        <v/>
      </c>
      <c r="GM93" s="69"/>
      <c r="GN93" s="69"/>
      <c r="GO93" s="69"/>
      <c r="GP93" s="69"/>
      <c r="GQ93" s="69"/>
      <c r="GR93" s="69"/>
      <c r="GS93" s="69"/>
      <c r="GT93" s="69"/>
      <c r="GU93" s="69"/>
      <c r="GV93" s="70"/>
      <c r="GW93" s="70"/>
      <c r="GX93" s="70"/>
      <c r="GY93" s="70"/>
      <c r="GZ93" s="70"/>
      <c r="HA93" s="71"/>
      <c r="HB93" s="135">
        <f t="shared" si="47"/>
        <v>0</v>
      </c>
      <c r="HC93" s="36"/>
      <c r="HE93" s="31" t="str">
        <f t="shared" si="30"/>
        <v>外部・内部</v>
      </c>
      <c r="HF93" s="31" t="str">
        <f t="shared" si="31"/>
        <v/>
      </c>
    </row>
    <row r="94" spans="2:214" ht="39.950000000000003" hidden="1" customHeight="1" thickBot="1" x14ac:dyDescent="0.2">
      <c r="B94" s="32"/>
      <c r="C94" s="80">
        <f t="shared" si="1"/>
        <v>83</v>
      </c>
      <c r="D94" s="67" t="s">
        <v>135</v>
      </c>
      <c r="E94" s="81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7"/>
      <c r="Q94" s="77"/>
      <c r="R94" s="77"/>
      <c r="S94" s="77"/>
      <c r="T94" s="78"/>
      <c r="U94" s="137">
        <f t="shared" si="0"/>
        <v>0</v>
      </c>
      <c r="V94" s="36"/>
      <c r="W94" s="32"/>
      <c r="X94" s="80">
        <f t="shared" si="2"/>
        <v>83</v>
      </c>
      <c r="Y94" s="73" t="s">
        <v>136</v>
      </c>
      <c r="Z94" s="110" t="str">
        <f t="shared" si="32"/>
        <v/>
      </c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7"/>
      <c r="AL94" s="77"/>
      <c r="AM94" s="77"/>
      <c r="AN94" s="77"/>
      <c r="AO94" s="78"/>
      <c r="AP94" s="135">
        <f t="shared" si="33"/>
        <v>0</v>
      </c>
      <c r="AQ94" s="36"/>
      <c r="AR94" s="32"/>
      <c r="AS94" s="80">
        <f t="shared" si="3"/>
        <v>83</v>
      </c>
      <c r="AT94" s="67" t="s">
        <v>136</v>
      </c>
      <c r="AU94" s="110" t="str">
        <f t="shared" si="34"/>
        <v/>
      </c>
      <c r="AV94" s="76"/>
      <c r="AW94" s="76"/>
      <c r="AX94" s="76"/>
      <c r="AY94" s="76"/>
      <c r="AZ94" s="76"/>
      <c r="BA94" s="76"/>
      <c r="BB94" s="76"/>
      <c r="BC94" s="76"/>
      <c r="BD94" s="76"/>
      <c r="BE94" s="77"/>
      <c r="BF94" s="77"/>
      <c r="BG94" s="77"/>
      <c r="BH94" s="77"/>
      <c r="BI94" s="77"/>
      <c r="BJ94" s="78"/>
      <c r="BK94" s="135">
        <f t="shared" si="35"/>
        <v>0</v>
      </c>
      <c r="BL94" s="36"/>
      <c r="BM94" s="32"/>
      <c r="BN94" s="80">
        <f t="shared" si="4"/>
        <v>83</v>
      </c>
      <c r="BO94" s="67" t="s">
        <v>136</v>
      </c>
      <c r="BP94" s="110" t="str">
        <f t="shared" si="36"/>
        <v/>
      </c>
      <c r="BQ94" s="76"/>
      <c r="BR94" s="76"/>
      <c r="BS94" s="76"/>
      <c r="BT94" s="76"/>
      <c r="BU94" s="76"/>
      <c r="BV94" s="76"/>
      <c r="BW94" s="76"/>
      <c r="BX94" s="76"/>
      <c r="BY94" s="76"/>
      <c r="BZ94" s="77"/>
      <c r="CA94" s="77"/>
      <c r="CB94" s="77"/>
      <c r="CC94" s="77"/>
      <c r="CD94" s="77"/>
      <c r="CE94" s="78"/>
      <c r="CF94" s="135">
        <f t="shared" si="37"/>
        <v>0</v>
      </c>
      <c r="CG94" s="36"/>
      <c r="CH94" s="32"/>
      <c r="CI94" s="80">
        <f t="shared" si="5"/>
        <v>83</v>
      </c>
      <c r="CJ94" s="67" t="s">
        <v>136</v>
      </c>
      <c r="CK94" s="110" t="str">
        <f t="shared" si="38"/>
        <v/>
      </c>
      <c r="CL94" s="76"/>
      <c r="CM94" s="76"/>
      <c r="CN94" s="76"/>
      <c r="CO94" s="76"/>
      <c r="CP94" s="76"/>
      <c r="CQ94" s="76"/>
      <c r="CR94" s="76"/>
      <c r="CS94" s="76"/>
      <c r="CT94" s="76"/>
      <c r="CU94" s="77"/>
      <c r="CV94" s="77"/>
      <c r="CW94" s="77"/>
      <c r="CX94" s="77"/>
      <c r="CY94" s="77"/>
      <c r="CZ94" s="78"/>
      <c r="DA94" s="135">
        <f t="shared" si="39"/>
        <v>0</v>
      </c>
      <c r="DB94" s="36"/>
      <c r="DC94" s="32"/>
      <c r="DD94" s="80">
        <f t="shared" si="6"/>
        <v>83</v>
      </c>
      <c r="DE94" s="67" t="s">
        <v>136</v>
      </c>
      <c r="DF94" s="110" t="str">
        <f t="shared" si="40"/>
        <v/>
      </c>
      <c r="DG94" s="76"/>
      <c r="DH94" s="76"/>
      <c r="DI94" s="76"/>
      <c r="DJ94" s="76"/>
      <c r="DK94" s="76"/>
      <c r="DL94" s="76"/>
      <c r="DM94" s="76"/>
      <c r="DN94" s="76"/>
      <c r="DO94" s="76"/>
      <c r="DP94" s="77"/>
      <c r="DQ94" s="77"/>
      <c r="DR94" s="77"/>
      <c r="DS94" s="77"/>
      <c r="DT94" s="77"/>
      <c r="DU94" s="78"/>
      <c r="DV94" s="135">
        <f t="shared" si="41"/>
        <v>0</v>
      </c>
      <c r="DW94" s="36"/>
      <c r="DX94" s="32"/>
      <c r="DY94" s="80">
        <f t="shared" si="7"/>
        <v>83</v>
      </c>
      <c r="DZ94" s="67" t="s">
        <v>136</v>
      </c>
      <c r="EA94" s="110" t="str">
        <f t="shared" si="42"/>
        <v/>
      </c>
      <c r="EB94" s="76"/>
      <c r="EC94" s="76"/>
      <c r="ED94" s="76"/>
      <c r="EE94" s="76"/>
      <c r="EF94" s="76"/>
      <c r="EG94" s="76"/>
      <c r="EH94" s="76"/>
      <c r="EI94" s="76"/>
      <c r="EJ94" s="76"/>
      <c r="EK94" s="77"/>
      <c r="EL94" s="77"/>
      <c r="EM94" s="77"/>
      <c r="EN94" s="77"/>
      <c r="EO94" s="77"/>
      <c r="EP94" s="78"/>
      <c r="EQ94" s="135">
        <f>COUNTIF($EB94:EP94,"○")</f>
        <v>0</v>
      </c>
      <c r="ER94" s="36"/>
      <c r="ES94" s="32"/>
      <c r="ET94" s="80">
        <f t="shared" si="8"/>
        <v>83</v>
      </c>
      <c r="EU94" s="67" t="s">
        <v>136</v>
      </c>
      <c r="EV94" s="111"/>
      <c r="EW94" s="76"/>
      <c r="EX94" s="76"/>
      <c r="EY94" s="76"/>
      <c r="EZ94" s="76"/>
      <c r="FA94" s="76"/>
      <c r="FB94" s="76"/>
      <c r="FC94" s="76"/>
      <c r="FD94" s="76"/>
      <c r="FE94" s="76"/>
      <c r="FF94" s="77"/>
      <c r="FG94" s="77"/>
      <c r="FH94" s="77"/>
      <c r="FI94" s="77"/>
      <c r="FJ94" s="77"/>
      <c r="FK94" s="78"/>
      <c r="FL94" s="135">
        <f t="shared" si="43"/>
        <v>0</v>
      </c>
      <c r="FM94" s="36"/>
      <c r="FN94" s="32"/>
      <c r="FO94" s="80">
        <f t="shared" si="9"/>
        <v>83</v>
      </c>
      <c r="FP94" s="67" t="s">
        <v>137</v>
      </c>
      <c r="FQ94" s="110" t="str">
        <f t="shared" si="44"/>
        <v/>
      </c>
      <c r="FR94" s="76"/>
      <c r="FS94" s="76"/>
      <c r="FT94" s="76"/>
      <c r="FU94" s="76"/>
      <c r="FV94" s="76"/>
      <c r="FW94" s="76"/>
      <c r="FX94" s="76"/>
      <c r="FY94" s="76"/>
      <c r="FZ94" s="76"/>
      <c r="GA94" s="77"/>
      <c r="GB94" s="77"/>
      <c r="GC94" s="77"/>
      <c r="GD94" s="77"/>
      <c r="GE94" s="77"/>
      <c r="GF94" s="78"/>
      <c r="GG94" s="135">
        <f t="shared" si="45"/>
        <v>0</v>
      </c>
      <c r="GH94" s="36"/>
      <c r="GI94" s="32"/>
      <c r="GJ94" s="80">
        <f t="shared" si="10"/>
        <v>83</v>
      </c>
      <c r="GK94" s="67" t="s">
        <v>136</v>
      </c>
      <c r="GL94" s="111" t="str">
        <f>HF94</f>
        <v/>
      </c>
      <c r="GM94" s="76"/>
      <c r="GN94" s="76"/>
      <c r="GO94" s="76"/>
      <c r="GP94" s="76"/>
      <c r="GQ94" s="76"/>
      <c r="GR94" s="76"/>
      <c r="GS94" s="76"/>
      <c r="GT94" s="76"/>
      <c r="GU94" s="76"/>
      <c r="GV94" s="77"/>
      <c r="GW94" s="77"/>
      <c r="GX94" s="77"/>
      <c r="GY94" s="77"/>
      <c r="GZ94" s="77"/>
      <c r="HA94" s="78"/>
      <c r="HB94" s="135">
        <f t="shared" si="47"/>
        <v>0</v>
      </c>
      <c r="HC94" s="36"/>
      <c r="HE94" s="31" t="str">
        <f t="shared" si="30"/>
        <v>外部・内部</v>
      </c>
      <c r="HF94" s="31" t="str">
        <f t="shared" si="31"/>
        <v/>
      </c>
    </row>
    <row r="95" spans="2:214" ht="60.75" customHeight="1" thickTop="1" thickBot="1" x14ac:dyDescent="0.2">
      <c r="B95" s="32"/>
      <c r="C95" s="82" t="s">
        <v>91</v>
      </c>
      <c r="D95" s="83" t="s">
        <v>90</v>
      </c>
      <c r="E95" s="112">
        <f>COUNTA($E$12:$E$94)</f>
        <v>0</v>
      </c>
      <c r="F95" s="113">
        <f t="shared" ref="F95:T95" si="48">COUNTIF(F$12:F$94,"○")</f>
        <v>0</v>
      </c>
      <c r="G95" s="113">
        <f t="shared" si="48"/>
        <v>0</v>
      </c>
      <c r="H95" s="113">
        <f t="shared" si="48"/>
        <v>0</v>
      </c>
      <c r="I95" s="113">
        <f t="shared" si="48"/>
        <v>0</v>
      </c>
      <c r="J95" s="113">
        <f t="shared" si="48"/>
        <v>0</v>
      </c>
      <c r="K95" s="113">
        <f t="shared" si="48"/>
        <v>0</v>
      </c>
      <c r="L95" s="113">
        <f t="shared" si="48"/>
        <v>0</v>
      </c>
      <c r="M95" s="113">
        <f t="shared" si="48"/>
        <v>0</v>
      </c>
      <c r="N95" s="113">
        <f t="shared" si="48"/>
        <v>0</v>
      </c>
      <c r="O95" s="114">
        <f t="shared" si="48"/>
        <v>0</v>
      </c>
      <c r="P95" s="114">
        <f t="shared" si="48"/>
        <v>0</v>
      </c>
      <c r="Q95" s="114">
        <f t="shared" si="48"/>
        <v>0</v>
      </c>
      <c r="R95" s="114">
        <f t="shared" si="48"/>
        <v>0</v>
      </c>
      <c r="S95" s="114">
        <f t="shared" si="48"/>
        <v>0</v>
      </c>
      <c r="T95" s="115">
        <f t="shared" si="48"/>
        <v>0</v>
      </c>
      <c r="U95" s="116"/>
      <c r="V95" s="117"/>
      <c r="W95" s="118"/>
      <c r="X95" s="119" t="s">
        <v>91</v>
      </c>
      <c r="Y95" s="120" t="s">
        <v>90</v>
      </c>
      <c r="Z95" s="112">
        <f>COUNTA($E$12:$E$94)</f>
        <v>0</v>
      </c>
      <c r="AA95" s="113">
        <f t="shared" ref="AA95:AO95" si="49">COUNTIF(AA$12:AA$94,"○")</f>
        <v>0</v>
      </c>
      <c r="AB95" s="113">
        <f t="shared" si="49"/>
        <v>0</v>
      </c>
      <c r="AC95" s="113">
        <f t="shared" si="49"/>
        <v>0</v>
      </c>
      <c r="AD95" s="113">
        <f t="shared" si="49"/>
        <v>0</v>
      </c>
      <c r="AE95" s="113">
        <f t="shared" si="49"/>
        <v>0</v>
      </c>
      <c r="AF95" s="113">
        <f t="shared" si="49"/>
        <v>0</v>
      </c>
      <c r="AG95" s="113">
        <f t="shared" si="49"/>
        <v>0</v>
      </c>
      <c r="AH95" s="113">
        <f t="shared" si="49"/>
        <v>0</v>
      </c>
      <c r="AI95" s="113">
        <f t="shared" si="49"/>
        <v>0</v>
      </c>
      <c r="AJ95" s="114">
        <f t="shared" si="49"/>
        <v>0</v>
      </c>
      <c r="AK95" s="114">
        <f t="shared" si="49"/>
        <v>0</v>
      </c>
      <c r="AL95" s="114">
        <f t="shared" si="49"/>
        <v>0</v>
      </c>
      <c r="AM95" s="114">
        <f t="shared" si="49"/>
        <v>0</v>
      </c>
      <c r="AN95" s="114">
        <f t="shared" si="49"/>
        <v>0</v>
      </c>
      <c r="AO95" s="115">
        <f t="shared" si="49"/>
        <v>0</v>
      </c>
      <c r="AP95" s="116"/>
      <c r="AQ95" s="117"/>
      <c r="AR95" s="118"/>
      <c r="AS95" s="119" t="s">
        <v>91</v>
      </c>
      <c r="AT95" s="120" t="s">
        <v>90</v>
      </c>
      <c r="AU95" s="112">
        <f>COUNTA($E$12:$E$94)</f>
        <v>0</v>
      </c>
      <c r="AV95" s="113">
        <f t="shared" ref="AV95:BJ95" si="50">COUNTIF(AV$12:AV$94,"○")</f>
        <v>0</v>
      </c>
      <c r="AW95" s="113">
        <f t="shared" si="50"/>
        <v>0</v>
      </c>
      <c r="AX95" s="113">
        <f t="shared" si="50"/>
        <v>0</v>
      </c>
      <c r="AY95" s="113">
        <f t="shared" si="50"/>
        <v>0</v>
      </c>
      <c r="AZ95" s="113">
        <f t="shared" si="50"/>
        <v>0</v>
      </c>
      <c r="BA95" s="113">
        <f t="shared" si="50"/>
        <v>0</v>
      </c>
      <c r="BB95" s="113">
        <f t="shared" si="50"/>
        <v>0</v>
      </c>
      <c r="BC95" s="113">
        <f t="shared" si="50"/>
        <v>0</v>
      </c>
      <c r="BD95" s="113">
        <f t="shared" si="50"/>
        <v>0</v>
      </c>
      <c r="BE95" s="114">
        <f t="shared" si="50"/>
        <v>0</v>
      </c>
      <c r="BF95" s="114">
        <f t="shared" si="50"/>
        <v>0</v>
      </c>
      <c r="BG95" s="114">
        <f t="shared" si="50"/>
        <v>0</v>
      </c>
      <c r="BH95" s="114">
        <f t="shared" si="50"/>
        <v>0</v>
      </c>
      <c r="BI95" s="114">
        <f t="shared" si="50"/>
        <v>0</v>
      </c>
      <c r="BJ95" s="115">
        <f t="shared" si="50"/>
        <v>0</v>
      </c>
      <c r="BK95" s="116"/>
      <c r="BL95" s="117"/>
      <c r="BM95" s="118"/>
      <c r="BN95" s="119" t="s">
        <v>91</v>
      </c>
      <c r="BO95" s="120" t="s">
        <v>90</v>
      </c>
      <c r="BP95" s="112">
        <f>COUNTA($E$12:$E$94)</f>
        <v>0</v>
      </c>
      <c r="BQ95" s="113">
        <f t="shared" ref="BQ95:CE95" si="51">COUNTIF(BQ$12:BQ$94,"○")</f>
        <v>0</v>
      </c>
      <c r="BR95" s="113">
        <f t="shared" si="51"/>
        <v>0</v>
      </c>
      <c r="BS95" s="113">
        <f t="shared" si="51"/>
        <v>0</v>
      </c>
      <c r="BT95" s="113">
        <f t="shared" si="51"/>
        <v>0</v>
      </c>
      <c r="BU95" s="113">
        <f t="shared" si="51"/>
        <v>0</v>
      </c>
      <c r="BV95" s="113">
        <f t="shared" si="51"/>
        <v>0</v>
      </c>
      <c r="BW95" s="113">
        <f t="shared" si="51"/>
        <v>0</v>
      </c>
      <c r="BX95" s="113">
        <f t="shared" si="51"/>
        <v>0</v>
      </c>
      <c r="BY95" s="113">
        <f t="shared" si="51"/>
        <v>0</v>
      </c>
      <c r="BZ95" s="114">
        <f t="shared" si="51"/>
        <v>0</v>
      </c>
      <c r="CA95" s="114">
        <f t="shared" si="51"/>
        <v>0</v>
      </c>
      <c r="CB95" s="114">
        <f t="shared" si="51"/>
        <v>0</v>
      </c>
      <c r="CC95" s="114">
        <f t="shared" si="51"/>
        <v>0</v>
      </c>
      <c r="CD95" s="114">
        <f t="shared" si="51"/>
        <v>0</v>
      </c>
      <c r="CE95" s="115">
        <f t="shared" si="51"/>
        <v>0</v>
      </c>
      <c r="CF95" s="116"/>
      <c r="CG95" s="117"/>
      <c r="CH95" s="118"/>
      <c r="CI95" s="119" t="s">
        <v>91</v>
      </c>
      <c r="CJ95" s="120" t="s">
        <v>90</v>
      </c>
      <c r="CK95" s="112">
        <f>COUNTA($E$12:$E$94)</f>
        <v>0</v>
      </c>
      <c r="CL95" s="113">
        <f t="shared" ref="CL95:CZ95" si="52">COUNTIF(CL$12:CL$94,"○")</f>
        <v>0</v>
      </c>
      <c r="CM95" s="113">
        <f t="shared" si="52"/>
        <v>0</v>
      </c>
      <c r="CN95" s="113">
        <f t="shared" si="52"/>
        <v>0</v>
      </c>
      <c r="CO95" s="113">
        <f t="shared" si="52"/>
        <v>0</v>
      </c>
      <c r="CP95" s="113">
        <f t="shared" si="52"/>
        <v>0</v>
      </c>
      <c r="CQ95" s="113">
        <f t="shared" si="52"/>
        <v>0</v>
      </c>
      <c r="CR95" s="113">
        <f t="shared" si="52"/>
        <v>0</v>
      </c>
      <c r="CS95" s="113">
        <f t="shared" si="52"/>
        <v>0</v>
      </c>
      <c r="CT95" s="113">
        <f t="shared" si="52"/>
        <v>0</v>
      </c>
      <c r="CU95" s="114">
        <f t="shared" si="52"/>
        <v>0</v>
      </c>
      <c r="CV95" s="114">
        <f t="shared" si="52"/>
        <v>0</v>
      </c>
      <c r="CW95" s="114">
        <f t="shared" si="52"/>
        <v>0</v>
      </c>
      <c r="CX95" s="114">
        <f t="shared" si="52"/>
        <v>0</v>
      </c>
      <c r="CY95" s="114">
        <f t="shared" si="52"/>
        <v>0</v>
      </c>
      <c r="CZ95" s="115">
        <f t="shared" si="52"/>
        <v>0</v>
      </c>
      <c r="DA95" s="116"/>
      <c r="DB95" s="117"/>
      <c r="DC95" s="118"/>
      <c r="DD95" s="119" t="s">
        <v>91</v>
      </c>
      <c r="DE95" s="120" t="s">
        <v>90</v>
      </c>
      <c r="DF95" s="112">
        <f>COUNTA($E$12:$E$94)</f>
        <v>0</v>
      </c>
      <c r="DG95" s="113">
        <f t="shared" ref="DG95:DU95" si="53">COUNTIF(DG$12:DG$94,"○")</f>
        <v>0</v>
      </c>
      <c r="DH95" s="113">
        <f t="shared" si="53"/>
        <v>0</v>
      </c>
      <c r="DI95" s="113">
        <f t="shared" si="53"/>
        <v>0</v>
      </c>
      <c r="DJ95" s="113">
        <f t="shared" si="53"/>
        <v>0</v>
      </c>
      <c r="DK95" s="113">
        <f t="shared" si="53"/>
        <v>0</v>
      </c>
      <c r="DL95" s="113">
        <f t="shared" si="53"/>
        <v>0</v>
      </c>
      <c r="DM95" s="113">
        <f t="shared" si="53"/>
        <v>0</v>
      </c>
      <c r="DN95" s="113">
        <f t="shared" si="53"/>
        <v>0</v>
      </c>
      <c r="DO95" s="113">
        <f t="shared" si="53"/>
        <v>0</v>
      </c>
      <c r="DP95" s="114">
        <f t="shared" si="53"/>
        <v>0</v>
      </c>
      <c r="DQ95" s="114">
        <f t="shared" si="53"/>
        <v>0</v>
      </c>
      <c r="DR95" s="114">
        <f t="shared" si="53"/>
        <v>0</v>
      </c>
      <c r="DS95" s="114">
        <f t="shared" si="53"/>
        <v>0</v>
      </c>
      <c r="DT95" s="114">
        <f t="shared" si="53"/>
        <v>0</v>
      </c>
      <c r="DU95" s="115">
        <f t="shared" si="53"/>
        <v>0</v>
      </c>
      <c r="DV95" s="116"/>
      <c r="DW95" s="117"/>
      <c r="DX95" s="118"/>
      <c r="DY95" s="119" t="s">
        <v>91</v>
      </c>
      <c r="DZ95" s="120" t="s">
        <v>90</v>
      </c>
      <c r="EA95" s="112">
        <f>COUNTA($E$12:$E$94)</f>
        <v>0</v>
      </c>
      <c r="EB95" s="113">
        <f t="shared" ref="EB95:EP95" si="54">COUNTIF(EB$12:EB$94,"○")</f>
        <v>0</v>
      </c>
      <c r="EC95" s="113">
        <f t="shared" si="54"/>
        <v>0</v>
      </c>
      <c r="ED95" s="113">
        <f t="shared" si="54"/>
        <v>0</v>
      </c>
      <c r="EE95" s="113">
        <f t="shared" si="54"/>
        <v>0</v>
      </c>
      <c r="EF95" s="113">
        <f t="shared" si="54"/>
        <v>0</v>
      </c>
      <c r="EG95" s="113">
        <f t="shared" si="54"/>
        <v>0</v>
      </c>
      <c r="EH95" s="113">
        <f t="shared" si="54"/>
        <v>0</v>
      </c>
      <c r="EI95" s="113">
        <f t="shared" si="54"/>
        <v>0</v>
      </c>
      <c r="EJ95" s="113">
        <f t="shared" si="54"/>
        <v>0</v>
      </c>
      <c r="EK95" s="114">
        <f t="shared" si="54"/>
        <v>0</v>
      </c>
      <c r="EL95" s="114">
        <f t="shared" si="54"/>
        <v>0</v>
      </c>
      <c r="EM95" s="114">
        <f t="shared" si="54"/>
        <v>0</v>
      </c>
      <c r="EN95" s="114">
        <f t="shared" si="54"/>
        <v>0</v>
      </c>
      <c r="EO95" s="114">
        <f t="shared" si="54"/>
        <v>0</v>
      </c>
      <c r="EP95" s="115">
        <f t="shared" si="54"/>
        <v>0</v>
      </c>
      <c r="EQ95" s="116"/>
      <c r="ER95" s="117"/>
      <c r="ES95" s="118"/>
      <c r="ET95" s="119" t="s">
        <v>91</v>
      </c>
      <c r="EU95" s="120" t="s">
        <v>90</v>
      </c>
      <c r="EV95" s="112">
        <f>COUNTA($E$12:$E$94)</f>
        <v>0</v>
      </c>
      <c r="EW95" s="113">
        <f t="shared" ref="EW95:FK95" si="55">COUNTIF(EW$12:EW$94,"○")</f>
        <v>0</v>
      </c>
      <c r="EX95" s="113">
        <f t="shared" si="55"/>
        <v>0</v>
      </c>
      <c r="EY95" s="113">
        <f t="shared" si="55"/>
        <v>0</v>
      </c>
      <c r="EZ95" s="113">
        <f t="shared" si="55"/>
        <v>0</v>
      </c>
      <c r="FA95" s="113">
        <f t="shared" si="55"/>
        <v>0</v>
      </c>
      <c r="FB95" s="113">
        <f t="shared" si="55"/>
        <v>0</v>
      </c>
      <c r="FC95" s="113">
        <f t="shared" si="55"/>
        <v>0</v>
      </c>
      <c r="FD95" s="113">
        <f t="shared" si="55"/>
        <v>0</v>
      </c>
      <c r="FE95" s="113">
        <f t="shared" si="55"/>
        <v>0</v>
      </c>
      <c r="FF95" s="114">
        <f t="shared" si="55"/>
        <v>0</v>
      </c>
      <c r="FG95" s="114">
        <f t="shared" si="55"/>
        <v>0</v>
      </c>
      <c r="FH95" s="114">
        <f t="shared" si="55"/>
        <v>0</v>
      </c>
      <c r="FI95" s="114">
        <f t="shared" si="55"/>
        <v>0</v>
      </c>
      <c r="FJ95" s="114">
        <f t="shared" si="55"/>
        <v>0</v>
      </c>
      <c r="FK95" s="115">
        <f t="shared" si="55"/>
        <v>0</v>
      </c>
      <c r="FL95" s="116"/>
      <c r="FM95" s="117"/>
      <c r="FN95" s="118"/>
      <c r="FO95" s="119" t="s">
        <v>91</v>
      </c>
      <c r="FP95" s="120" t="s">
        <v>90</v>
      </c>
      <c r="FQ95" s="112">
        <f>COUNTA($E$12:$E$94)</f>
        <v>0</v>
      </c>
      <c r="FR95" s="113">
        <f t="shared" ref="FR95:GF95" si="56">COUNTIF(FR$12:FR$94,"○")</f>
        <v>0</v>
      </c>
      <c r="FS95" s="113">
        <f t="shared" si="56"/>
        <v>0</v>
      </c>
      <c r="FT95" s="113">
        <f t="shared" si="56"/>
        <v>0</v>
      </c>
      <c r="FU95" s="113">
        <f t="shared" si="56"/>
        <v>0</v>
      </c>
      <c r="FV95" s="113">
        <f t="shared" si="56"/>
        <v>0</v>
      </c>
      <c r="FW95" s="113">
        <f t="shared" si="56"/>
        <v>0</v>
      </c>
      <c r="FX95" s="113">
        <f t="shared" si="56"/>
        <v>0</v>
      </c>
      <c r="FY95" s="113">
        <f t="shared" si="56"/>
        <v>0</v>
      </c>
      <c r="FZ95" s="113">
        <f t="shared" si="56"/>
        <v>0</v>
      </c>
      <c r="GA95" s="114">
        <f t="shared" si="56"/>
        <v>0</v>
      </c>
      <c r="GB95" s="114">
        <f t="shared" si="56"/>
        <v>0</v>
      </c>
      <c r="GC95" s="114">
        <f t="shared" si="56"/>
        <v>0</v>
      </c>
      <c r="GD95" s="114">
        <f t="shared" si="56"/>
        <v>0</v>
      </c>
      <c r="GE95" s="114">
        <f t="shared" si="56"/>
        <v>0</v>
      </c>
      <c r="GF95" s="115">
        <f t="shared" si="56"/>
        <v>0</v>
      </c>
      <c r="GG95" s="116"/>
      <c r="GH95" s="117"/>
      <c r="GI95" s="118"/>
      <c r="GJ95" s="119" t="s">
        <v>91</v>
      </c>
      <c r="GK95" s="120" t="s">
        <v>90</v>
      </c>
      <c r="GL95" s="112">
        <f>COUNTA($E$12:$E$94)</f>
        <v>0</v>
      </c>
      <c r="GM95" s="113">
        <f t="shared" ref="GM95:HA95" si="57">COUNTIF(GM$12:GM$94,"○")</f>
        <v>0</v>
      </c>
      <c r="GN95" s="113">
        <f t="shared" si="57"/>
        <v>0</v>
      </c>
      <c r="GO95" s="113">
        <f t="shared" si="57"/>
        <v>0</v>
      </c>
      <c r="GP95" s="113">
        <f t="shared" si="57"/>
        <v>0</v>
      </c>
      <c r="GQ95" s="113">
        <f t="shared" si="57"/>
        <v>0</v>
      </c>
      <c r="GR95" s="113">
        <f t="shared" si="57"/>
        <v>0</v>
      </c>
      <c r="GS95" s="113">
        <f t="shared" si="57"/>
        <v>0</v>
      </c>
      <c r="GT95" s="113">
        <f t="shared" si="57"/>
        <v>0</v>
      </c>
      <c r="GU95" s="113">
        <f t="shared" si="57"/>
        <v>0</v>
      </c>
      <c r="GV95" s="114">
        <f t="shared" si="57"/>
        <v>0</v>
      </c>
      <c r="GW95" s="114">
        <f t="shared" si="57"/>
        <v>0</v>
      </c>
      <c r="GX95" s="114">
        <f t="shared" si="57"/>
        <v>0</v>
      </c>
      <c r="GY95" s="114">
        <f t="shared" si="57"/>
        <v>0</v>
      </c>
      <c r="GZ95" s="114">
        <f t="shared" si="57"/>
        <v>0</v>
      </c>
      <c r="HA95" s="115">
        <f t="shared" si="57"/>
        <v>0</v>
      </c>
      <c r="HB95" s="116"/>
      <c r="HC95" s="36"/>
    </row>
    <row r="96" spans="2:214" ht="36" customHeight="1" thickTop="1" x14ac:dyDescent="0.15">
      <c r="B96" s="88"/>
      <c r="C96" s="28" t="s">
        <v>139</v>
      </c>
      <c r="D96" s="89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89"/>
      <c r="V96" s="91"/>
      <c r="W96" s="88"/>
      <c r="X96" s="28" t="s">
        <v>139</v>
      </c>
      <c r="Y96" s="89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89"/>
      <c r="AQ96" s="91"/>
      <c r="AR96" s="88"/>
      <c r="AS96" s="28" t="s">
        <v>139</v>
      </c>
      <c r="AT96" s="89"/>
      <c r="AU96" s="89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89"/>
      <c r="BL96" s="91"/>
      <c r="BM96" s="88"/>
      <c r="BN96" s="28" t="s">
        <v>139</v>
      </c>
      <c r="BO96" s="89"/>
      <c r="BP96" s="89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89"/>
      <c r="CG96" s="91"/>
      <c r="CH96" s="88"/>
      <c r="CI96" s="28" t="s">
        <v>139</v>
      </c>
      <c r="CJ96" s="89"/>
      <c r="CK96" s="8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89"/>
      <c r="DB96" s="91"/>
      <c r="DC96" s="88"/>
      <c r="DD96" s="28" t="s">
        <v>139</v>
      </c>
      <c r="DE96" s="89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89"/>
      <c r="DW96" s="91"/>
      <c r="DX96" s="88"/>
      <c r="DY96" s="28" t="s">
        <v>139</v>
      </c>
      <c r="DZ96" s="89"/>
      <c r="EA96" s="89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89"/>
      <c r="ER96" s="91"/>
      <c r="ES96" s="88"/>
      <c r="ET96" s="28" t="s">
        <v>139</v>
      </c>
      <c r="EU96" s="89"/>
      <c r="EV96" s="89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89"/>
      <c r="FM96" s="91"/>
      <c r="FN96" s="88"/>
      <c r="FO96" s="28" t="s">
        <v>139</v>
      </c>
      <c r="FP96" s="89"/>
      <c r="FQ96" s="89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89"/>
      <c r="GH96" s="91"/>
      <c r="GI96" s="88"/>
      <c r="GJ96" s="28" t="s">
        <v>139</v>
      </c>
      <c r="GK96" s="89"/>
      <c r="GL96" s="89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89"/>
      <c r="HC96" s="91"/>
    </row>
    <row r="97" spans="1:211" ht="17.100000000000001" customHeight="1" thickBot="1" x14ac:dyDescent="0.2"/>
    <row r="98" spans="1:211" ht="30" customHeight="1" thickTop="1" x14ac:dyDescent="0.15">
      <c r="C98" s="375" t="s">
        <v>32</v>
      </c>
      <c r="D98" s="378" t="s">
        <v>134</v>
      </c>
      <c r="E98" s="381" t="s">
        <v>33</v>
      </c>
      <c r="F98" s="47" t="s">
        <v>35</v>
      </c>
      <c r="G98" s="48" t="s">
        <v>35</v>
      </c>
      <c r="H98" s="48" t="s">
        <v>35</v>
      </c>
      <c r="I98" s="48" t="s">
        <v>35</v>
      </c>
      <c r="J98" s="48" t="s">
        <v>35</v>
      </c>
      <c r="K98" s="48" t="s">
        <v>35</v>
      </c>
      <c r="L98" s="48" t="s">
        <v>35</v>
      </c>
      <c r="M98" s="48" t="s">
        <v>35</v>
      </c>
      <c r="N98" s="48" t="s">
        <v>35</v>
      </c>
      <c r="O98" s="48" t="s">
        <v>35</v>
      </c>
      <c r="P98" s="48" t="s">
        <v>35</v>
      </c>
      <c r="Q98" s="48" t="s">
        <v>35</v>
      </c>
      <c r="R98" s="48" t="s">
        <v>35</v>
      </c>
      <c r="S98" s="48" t="s">
        <v>35</v>
      </c>
      <c r="T98" s="49" t="s">
        <v>35</v>
      </c>
      <c r="U98" s="384" t="s">
        <v>52</v>
      </c>
      <c r="X98" s="375" t="s">
        <v>32</v>
      </c>
      <c r="Y98" s="378" t="s">
        <v>134</v>
      </c>
      <c r="Z98" s="381" t="s">
        <v>33</v>
      </c>
      <c r="AA98" s="47" t="s">
        <v>35</v>
      </c>
      <c r="AB98" s="48" t="s">
        <v>35</v>
      </c>
      <c r="AC98" s="48" t="s">
        <v>35</v>
      </c>
      <c r="AD98" s="48" t="s">
        <v>35</v>
      </c>
      <c r="AE98" s="48" t="s">
        <v>35</v>
      </c>
      <c r="AF98" s="48" t="s">
        <v>35</v>
      </c>
      <c r="AG98" s="48" t="s">
        <v>35</v>
      </c>
      <c r="AH98" s="48" t="s">
        <v>35</v>
      </c>
      <c r="AI98" s="48" t="s">
        <v>35</v>
      </c>
      <c r="AJ98" s="48" t="s">
        <v>35</v>
      </c>
      <c r="AK98" s="48" t="s">
        <v>35</v>
      </c>
      <c r="AL98" s="48" t="s">
        <v>35</v>
      </c>
      <c r="AM98" s="48" t="s">
        <v>35</v>
      </c>
      <c r="AN98" s="48" t="s">
        <v>35</v>
      </c>
      <c r="AO98" s="49" t="s">
        <v>35</v>
      </c>
      <c r="AP98" s="384" t="s">
        <v>52</v>
      </c>
      <c r="AS98" s="375" t="s">
        <v>32</v>
      </c>
      <c r="AT98" s="378" t="s">
        <v>134</v>
      </c>
      <c r="AU98" s="381" t="s">
        <v>33</v>
      </c>
      <c r="AV98" s="47" t="s">
        <v>35</v>
      </c>
      <c r="AW98" s="48" t="s">
        <v>35</v>
      </c>
      <c r="AX98" s="48" t="s">
        <v>35</v>
      </c>
      <c r="AY98" s="48" t="s">
        <v>35</v>
      </c>
      <c r="AZ98" s="48" t="s">
        <v>35</v>
      </c>
      <c r="BA98" s="48" t="s">
        <v>35</v>
      </c>
      <c r="BB98" s="48" t="s">
        <v>35</v>
      </c>
      <c r="BC98" s="48" t="s">
        <v>35</v>
      </c>
      <c r="BD98" s="48" t="s">
        <v>35</v>
      </c>
      <c r="BE98" s="48" t="s">
        <v>35</v>
      </c>
      <c r="BF98" s="48" t="s">
        <v>35</v>
      </c>
      <c r="BG98" s="48" t="s">
        <v>35</v>
      </c>
      <c r="BH98" s="48" t="s">
        <v>35</v>
      </c>
      <c r="BI98" s="48" t="s">
        <v>35</v>
      </c>
      <c r="BJ98" s="49" t="s">
        <v>35</v>
      </c>
      <c r="BK98" s="384" t="s">
        <v>52</v>
      </c>
      <c r="BN98" s="375" t="s">
        <v>32</v>
      </c>
      <c r="BO98" s="378" t="s">
        <v>134</v>
      </c>
      <c r="BP98" s="381" t="s">
        <v>33</v>
      </c>
      <c r="BQ98" s="47" t="s">
        <v>35</v>
      </c>
      <c r="BR98" s="48" t="s">
        <v>35</v>
      </c>
      <c r="BS98" s="48" t="s">
        <v>35</v>
      </c>
      <c r="BT98" s="48" t="s">
        <v>35</v>
      </c>
      <c r="BU98" s="48" t="s">
        <v>35</v>
      </c>
      <c r="BV98" s="48" t="s">
        <v>35</v>
      </c>
      <c r="BW98" s="48" t="s">
        <v>35</v>
      </c>
      <c r="BX98" s="48" t="s">
        <v>35</v>
      </c>
      <c r="BY98" s="48" t="s">
        <v>35</v>
      </c>
      <c r="BZ98" s="48" t="s">
        <v>35</v>
      </c>
      <c r="CA98" s="48" t="s">
        <v>35</v>
      </c>
      <c r="CB98" s="48" t="s">
        <v>35</v>
      </c>
      <c r="CC98" s="48" t="s">
        <v>35</v>
      </c>
      <c r="CD98" s="48" t="s">
        <v>35</v>
      </c>
      <c r="CE98" s="49" t="s">
        <v>35</v>
      </c>
      <c r="CF98" s="384" t="s">
        <v>52</v>
      </c>
      <c r="CI98" s="375" t="s">
        <v>32</v>
      </c>
      <c r="CJ98" s="378" t="s">
        <v>134</v>
      </c>
      <c r="CK98" s="381" t="s">
        <v>33</v>
      </c>
      <c r="CL98" s="47" t="s">
        <v>35</v>
      </c>
      <c r="CM98" s="48" t="s">
        <v>35</v>
      </c>
      <c r="CN98" s="48" t="s">
        <v>35</v>
      </c>
      <c r="CO98" s="48" t="s">
        <v>35</v>
      </c>
      <c r="CP98" s="48" t="s">
        <v>35</v>
      </c>
      <c r="CQ98" s="48" t="s">
        <v>35</v>
      </c>
      <c r="CR98" s="48" t="s">
        <v>35</v>
      </c>
      <c r="CS98" s="48" t="s">
        <v>35</v>
      </c>
      <c r="CT98" s="48" t="s">
        <v>35</v>
      </c>
      <c r="CU98" s="48" t="s">
        <v>35</v>
      </c>
      <c r="CV98" s="48" t="s">
        <v>35</v>
      </c>
      <c r="CW98" s="48" t="s">
        <v>35</v>
      </c>
      <c r="CX98" s="48" t="s">
        <v>35</v>
      </c>
      <c r="CY98" s="48" t="s">
        <v>35</v>
      </c>
      <c r="CZ98" s="49" t="s">
        <v>35</v>
      </c>
      <c r="DA98" s="384" t="s">
        <v>52</v>
      </c>
      <c r="DD98" s="375" t="s">
        <v>32</v>
      </c>
      <c r="DE98" s="378" t="s">
        <v>134</v>
      </c>
      <c r="DF98" s="381" t="s">
        <v>33</v>
      </c>
      <c r="DG98" s="47" t="s">
        <v>35</v>
      </c>
      <c r="DH98" s="48" t="s">
        <v>35</v>
      </c>
      <c r="DI98" s="48" t="s">
        <v>35</v>
      </c>
      <c r="DJ98" s="48" t="s">
        <v>35</v>
      </c>
      <c r="DK98" s="48" t="s">
        <v>35</v>
      </c>
      <c r="DL98" s="48" t="s">
        <v>35</v>
      </c>
      <c r="DM98" s="48" t="s">
        <v>35</v>
      </c>
      <c r="DN98" s="48" t="s">
        <v>35</v>
      </c>
      <c r="DO98" s="48" t="s">
        <v>35</v>
      </c>
      <c r="DP98" s="48" t="s">
        <v>35</v>
      </c>
      <c r="DQ98" s="48" t="s">
        <v>35</v>
      </c>
      <c r="DR98" s="48" t="s">
        <v>35</v>
      </c>
      <c r="DS98" s="48" t="s">
        <v>35</v>
      </c>
      <c r="DT98" s="48" t="s">
        <v>35</v>
      </c>
      <c r="DU98" s="49" t="s">
        <v>35</v>
      </c>
      <c r="DV98" s="384" t="s">
        <v>52</v>
      </c>
      <c r="DY98" s="375" t="s">
        <v>32</v>
      </c>
      <c r="DZ98" s="378" t="s">
        <v>134</v>
      </c>
      <c r="EA98" s="381" t="s">
        <v>33</v>
      </c>
      <c r="EB98" s="47" t="s">
        <v>35</v>
      </c>
      <c r="EC98" s="48" t="s">
        <v>35</v>
      </c>
      <c r="ED98" s="48" t="s">
        <v>35</v>
      </c>
      <c r="EE98" s="48" t="s">
        <v>35</v>
      </c>
      <c r="EF98" s="48" t="s">
        <v>35</v>
      </c>
      <c r="EG98" s="48" t="s">
        <v>35</v>
      </c>
      <c r="EH98" s="48" t="s">
        <v>35</v>
      </c>
      <c r="EI98" s="48" t="s">
        <v>35</v>
      </c>
      <c r="EJ98" s="48" t="s">
        <v>35</v>
      </c>
      <c r="EK98" s="48" t="s">
        <v>35</v>
      </c>
      <c r="EL98" s="48" t="s">
        <v>35</v>
      </c>
      <c r="EM98" s="48" t="s">
        <v>35</v>
      </c>
      <c r="EN98" s="48" t="s">
        <v>35</v>
      </c>
      <c r="EO98" s="48" t="s">
        <v>35</v>
      </c>
      <c r="EP98" s="49" t="s">
        <v>35</v>
      </c>
      <c r="EQ98" s="384" t="s">
        <v>52</v>
      </c>
      <c r="ET98" s="375" t="s">
        <v>32</v>
      </c>
      <c r="EU98" s="378" t="s">
        <v>134</v>
      </c>
      <c r="EV98" s="381" t="s">
        <v>33</v>
      </c>
      <c r="EW98" s="47" t="s">
        <v>35</v>
      </c>
      <c r="EX98" s="48" t="s">
        <v>35</v>
      </c>
      <c r="EY98" s="48" t="s">
        <v>35</v>
      </c>
      <c r="EZ98" s="48" t="s">
        <v>35</v>
      </c>
      <c r="FA98" s="48" t="s">
        <v>35</v>
      </c>
      <c r="FB98" s="48" t="s">
        <v>35</v>
      </c>
      <c r="FC98" s="48" t="s">
        <v>35</v>
      </c>
      <c r="FD98" s="48" t="s">
        <v>35</v>
      </c>
      <c r="FE98" s="48" t="s">
        <v>35</v>
      </c>
      <c r="FF98" s="48" t="s">
        <v>35</v>
      </c>
      <c r="FG98" s="48" t="s">
        <v>35</v>
      </c>
      <c r="FH98" s="48" t="s">
        <v>35</v>
      </c>
      <c r="FI98" s="48" t="s">
        <v>35</v>
      </c>
      <c r="FJ98" s="48" t="s">
        <v>35</v>
      </c>
      <c r="FK98" s="49" t="s">
        <v>35</v>
      </c>
      <c r="FL98" s="384" t="s">
        <v>52</v>
      </c>
      <c r="FO98" s="375" t="s">
        <v>32</v>
      </c>
      <c r="FP98" s="378" t="s">
        <v>134</v>
      </c>
      <c r="FQ98" s="381" t="s">
        <v>33</v>
      </c>
      <c r="FR98" s="47" t="s">
        <v>35</v>
      </c>
      <c r="FS98" s="48" t="s">
        <v>35</v>
      </c>
      <c r="FT98" s="48" t="s">
        <v>35</v>
      </c>
      <c r="FU98" s="48" t="s">
        <v>35</v>
      </c>
      <c r="FV98" s="48" t="s">
        <v>35</v>
      </c>
      <c r="FW98" s="48" t="s">
        <v>35</v>
      </c>
      <c r="FX98" s="48" t="s">
        <v>35</v>
      </c>
      <c r="FY98" s="48" t="s">
        <v>35</v>
      </c>
      <c r="FZ98" s="48" t="s">
        <v>35</v>
      </c>
      <c r="GA98" s="48" t="s">
        <v>35</v>
      </c>
      <c r="GB98" s="48" t="s">
        <v>35</v>
      </c>
      <c r="GC98" s="48" t="s">
        <v>35</v>
      </c>
      <c r="GD98" s="48" t="s">
        <v>35</v>
      </c>
      <c r="GE98" s="48" t="s">
        <v>35</v>
      </c>
      <c r="GF98" s="49" t="s">
        <v>35</v>
      </c>
      <c r="GG98" s="384" t="s">
        <v>52</v>
      </c>
      <c r="GJ98" s="375" t="s">
        <v>32</v>
      </c>
      <c r="GK98" s="378" t="s">
        <v>134</v>
      </c>
      <c r="GL98" s="381" t="s">
        <v>33</v>
      </c>
      <c r="GM98" s="47" t="s">
        <v>35</v>
      </c>
      <c r="GN98" s="48" t="s">
        <v>35</v>
      </c>
      <c r="GO98" s="48" t="s">
        <v>35</v>
      </c>
      <c r="GP98" s="48" t="s">
        <v>35</v>
      </c>
      <c r="GQ98" s="48" t="s">
        <v>35</v>
      </c>
      <c r="GR98" s="48" t="s">
        <v>35</v>
      </c>
      <c r="GS98" s="48" t="s">
        <v>35</v>
      </c>
      <c r="GT98" s="48" t="s">
        <v>35</v>
      </c>
      <c r="GU98" s="48" t="s">
        <v>35</v>
      </c>
      <c r="GV98" s="48" t="s">
        <v>35</v>
      </c>
      <c r="GW98" s="48" t="s">
        <v>35</v>
      </c>
      <c r="GX98" s="48" t="s">
        <v>35</v>
      </c>
      <c r="GY98" s="48" t="s">
        <v>35</v>
      </c>
      <c r="GZ98" s="48" t="s">
        <v>35</v>
      </c>
      <c r="HA98" s="49" t="s">
        <v>35</v>
      </c>
      <c r="HB98" s="384" t="s">
        <v>52</v>
      </c>
    </row>
    <row r="99" spans="1:211" ht="30" customHeight="1" x14ac:dyDescent="0.15">
      <c r="C99" s="376"/>
      <c r="D99" s="379"/>
      <c r="E99" s="382"/>
      <c r="F99" s="93">
        <v>43667</v>
      </c>
      <c r="G99" s="51">
        <v>43674</v>
      </c>
      <c r="H99" s="51">
        <v>43681</v>
      </c>
      <c r="I99" s="51">
        <v>43688</v>
      </c>
      <c r="J99" s="51">
        <v>43695</v>
      </c>
      <c r="K99" s="51">
        <v>43702</v>
      </c>
      <c r="L99" s="51"/>
      <c r="M99" s="51"/>
      <c r="N99" s="51"/>
      <c r="O99" s="52"/>
      <c r="P99" s="52"/>
      <c r="Q99" s="52"/>
      <c r="R99" s="52"/>
      <c r="S99" s="52"/>
      <c r="T99" s="94"/>
      <c r="U99" s="385"/>
      <c r="X99" s="376"/>
      <c r="Y99" s="379"/>
      <c r="Z99" s="382"/>
      <c r="AA99" s="93">
        <v>43667</v>
      </c>
      <c r="AB99" s="51">
        <v>43674</v>
      </c>
      <c r="AC99" s="51">
        <v>43681</v>
      </c>
      <c r="AD99" s="51">
        <v>43688</v>
      </c>
      <c r="AE99" s="51">
        <v>43695</v>
      </c>
      <c r="AF99" s="51">
        <v>43702</v>
      </c>
      <c r="AG99" s="51"/>
      <c r="AH99" s="51"/>
      <c r="AI99" s="51"/>
      <c r="AJ99" s="52"/>
      <c r="AK99" s="52"/>
      <c r="AL99" s="52"/>
      <c r="AM99" s="52"/>
      <c r="AN99" s="52"/>
      <c r="AO99" s="94"/>
      <c r="AP99" s="385"/>
      <c r="AS99" s="376"/>
      <c r="AT99" s="379"/>
      <c r="AU99" s="382"/>
      <c r="AV99" s="93">
        <v>43667</v>
      </c>
      <c r="AW99" s="51">
        <v>43674</v>
      </c>
      <c r="AX99" s="51">
        <v>43681</v>
      </c>
      <c r="AY99" s="51">
        <v>43688</v>
      </c>
      <c r="AZ99" s="51">
        <v>43695</v>
      </c>
      <c r="BA99" s="51">
        <v>43702</v>
      </c>
      <c r="BB99" s="51"/>
      <c r="BC99" s="51"/>
      <c r="BD99" s="51"/>
      <c r="BE99" s="52"/>
      <c r="BF99" s="52"/>
      <c r="BG99" s="52"/>
      <c r="BH99" s="52"/>
      <c r="BI99" s="52"/>
      <c r="BJ99" s="94"/>
      <c r="BK99" s="385"/>
      <c r="BN99" s="376"/>
      <c r="BO99" s="379"/>
      <c r="BP99" s="382"/>
      <c r="BQ99" s="93">
        <v>43667</v>
      </c>
      <c r="BR99" s="51">
        <v>43674</v>
      </c>
      <c r="BS99" s="51">
        <v>43681</v>
      </c>
      <c r="BT99" s="51">
        <v>43688</v>
      </c>
      <c r="BU99" s="51">
        <v>43695</v>
      </c>
      <c r="BV99" s="51">
        <v>43702</v>
      </c>
      <c r="BW99" s="51"/>
      <c r="BX99" s="51"/>
      <c r="BY99" s="51"/>
      <c r="BZ99" s="52"/>
      <c r="CA99" s="52"/>
      <c r="CB99" s="52"/>
      <c r="CC99" s="52"/>
      <c r="CD99" s="52"/>
      <c r="CE99" s="94"/>
      <c r="CF99" s="385"/>
      <c r="CI99" s="376"/>
      <c r="CJ99" s="379"/>
      <c r="CK99" s="382"/>
      <c r="CL99" s="93">
        <v>43667</v>
      </c>
      <c r="CM99" s="51">
        <v>43674</v>
      </c>
      <c r="CN99" s="51">
        <v>43681</v>
      </c>
      <c r="CO99" s="51">
        <v>43688</v>
      </c>
      <c r="CP99" s="51">
        <v>43695</v>
      </c>
      <c r="CQ99" s="51">
        <v>43702</v>
      </c>
      <c r="CR99" s="51"/>
      <c r="CS99" s="51"/>
      <c r="CT99" s="51"/>
      <c r="CU99" s="52"/>
      <c r="CV99" s="52"/>
      <c r="CW99" s="52"/>
      <c r="CX99" s="52"/>
      <c r="CY99" s="52"/>
      <c r="CZ99" s="94"/>
      <c r="DA99" s="385"/>
      <c r="DD99" s="376"/>
      <c r="DE99" s="379"/>
      <c r="DF99" s="382"/>
      <c r="DG99" s="93">
        <v>43667</v>
      </c>
      <c r="DH99" s="51">
        <v>43674</v>
      </c>
      <c r="DI99" s="51">
        <v>43681</v>
      </c>
      <c r="DJ99" s="51">
        <v>43688</v>
      </c>
      <c r="DK99" s="51">
        <v>43695</v>
      </c>
      <c r="DL99" s="51">
        <v>43702</v>
      </c>
      <c r="DM99" s="51"/>
      <c r="DN99" s="51"/>
      <c r="DO99" s="51"/>
      <c r="DP99" s="52"/>
      <c r="DQ99" s="52"/>
      <c r="DR99" s="52"/>
      <c r="DS99" s="52"/>
      <c r="DT99" s="52"/>
      <c r="DU99" s="94"/>
      <c r="DV99" s="385"/>
      <c r="DY99" s="376"/>
      <c r="DZ99" s="379"/>
      <c r="EA99" s="382"/>
      <c r="EB99" s="93">
        <v>43667</v>
      </c>
      <c r="EC99" s="51">
        <v>43674</v>
      </c>
      <c r="ED99" s="51">
        <v>43681</v>
      </c>
      <c r="EE99" s="51">
        <v>43688</v>
      </c>
      <c r="EF99" s="51">
        <v>43695</v>
      </c>
      <c r="EG99" s="51">
        <v>43702</v>
      </c>
      <c r="EH99" s="51"/>
      <c r="EI99" s="51"/>
      <c r="EJ99" s="51"/>
      <c r="EK99" s="52"/>
      <c r="EL99" s="52"/>
      <c r="EM99" s="52"/>
      <c r="EN99" s="52"/>
      <c r="EO99" s="52"/>
      <c r="EP99" s="94"/>
      <c r="EQ99" s="385"/>
      <c r="ET99" s="376"/>
      <c r="EU99" s="379"/>
      <c r="EV99" s="382"/>
      <c r="EW99" s="93">
        <v>43667</v>
      </c>
      <c r="EX99" s="51">
        <v>43674</v>
      </c>
      <c r="EY99" s="51">
        <v>43681</v>
      </c>
      <c r="EZ99" s="51">
        <v>43688</v>
      </c>
      <c r="FA99" s="51">
        <v>43695</v>
      </c>
      <c r="FB99" s="51">
        <v>43702</v>
      </c>
      <c r="FC99" s="51"/>
      <c r="FD99" s="51"/>
      <c r="FE99" s="51"/>
      <c r="FF99" s="52"/>
      <c r="FG99" s="52"/>
      <c r="FH99" s="52"/>
      <c r="FI99" s="52"/>
      <c r="FJ99" s="52"/>
      <c r="FK99" s="94"/>
      <c r="FL99" s="385"/>
      <c r="FO99" s="376"/>
      <c r="FP99" s="379"/>
      <c r="FQ99" s="382"/>
      <c r="FR99" s="93">
        <v>43667</v>
      </c>
      <c r="FS99" s="51">
        <v>43674</v>
      </c>
      <c r="FT99" s="51">
        <v>43681</v>
      </c>
      <c r="FU99" s="51">
        <v>43688</v>
      </c>
      <c r="FV99" s="51">
        <v>43695</v>
      </c>
      <c r="FW99" s="51">
        <v>43702</v>
      </c>
      <c r="FX99" s="51"/>
      <c r="FY99" s="51"/>
      <c r="FZ99" s="51"/>
      <c r="GA99" s="52"/>
      <c r="GB99" s="52"/>
      <c r="GC99" s="52"/>
      <c r="GD99" s="52"/>
      <c r="GE99" s="52"/>
      <c r="GF99" s="94"/>
      <c r="GG99" s="385"/>
      <c r="GJ99" s="376"/>
      <c r="GK99" s="379"/>
      <c r="GL99" s="382"/>
      <c r="GM99" s="93">
        <v>43667</v>
      </c>
      <c r="GN99" s="51">
        <v>43674</v>
      </c>
      <c r="GO99" s="51">
        <v>43681</v>
      </c>
      <c r="GP99" s="51">
        <v>43688</v>
      </c>
      <c r="GQ99" s="51">
        <v>43695</v>
      </c>
      <c r="GR99" s="51">
        <v>43702</v>
      </c>
      <c r="GS99" s="51"/>
      <c r="GT99" s="51"/>
      <c r="GU99" s="51"/>
      <c r="GV99" s="52"/>
      <c r="GW99" s="52"/>
      <c r="GX99" s="52"/>
      <c r="GY99" s="52"/>
      <c r="GZ99" s="52"/>
      <c r="HA99" s="94"/>
      <c r="HB99" s="385"/>
    </row>
    <row r="100" spans="1:211" ht="30" customHeight="1" thickBot="1" x14ac:dyDescent="0.2">
      <c r="C100" s="376"/>
      <c r="D100" s="379"/>
      <c r="E100" s="382"/>
      <c r="F100" s="53">
        <v>1</v>
      </c>
      <c r="G100" s="54">
        <v>2</v>
      </c>
      <c r="H100" s="54">
        <v>3</v>
      </c>
      <c r="I100" s="54">
        <v>4</v>
      </c>
      <c r="J100" s="54">
        <v>5</v>
      </c>
      <c r="K100" s="54">
        <v>6</v>
      </c>
      <c r="L100" s="54">
        <v>7</v>
      </c>
      <c r="M100" s="54">
        <v>8</v>
      </c>
      <c r="N100" s="54">
        <v>9</v>
      </c>
      <c r="O100" s="55">
        <v>10</v>
      </c>
      <c r="P100" s="55">
        <v>11</v>
      </c>
      <c r="Q100" s="55">
        <v>12</v>
      </c>
      <c r="R100" s="55">
        <v>13</v>
      </c>
      <c r="S100" s="55">
        <v>14</v>
      </c>
      <c r="T100" s="56">
        <v>15</v>
      </c>
      <c r="U100" s="385"/>
      <c r="X100" s="376"/>
      <c r="Y100" s="379"/>
      <c r="Z100" s="382"/>
      <c r="AA100" s="53">
        <v>1</v>
      </c>
      <c r="AB100" s="54">
        <v>2</v>
      </c>
      <c r="AC100" s="54">
        <v>3</v>
      </c>
      <c r="AD100" s="54">
        <v>4</v>
      </c>
      <c r="AE100" s="54">
        <v>5</v>
      </c>
      <c r="AF100" s="54">
        <v>6</v>
      </c>
      <c r="AG100" s="54">
        <v>7</v>
      </c>
      <c r="AH100" s="54">
        <v>8</v>
      </c>
      <c r="AI100" s="54">
        <v>9</v>
      </c>
      <c r="AJ100" s="55">
        <v>10</v>
      </c>
      <c r="AK100" s="55">
        <v>11</v>
      </c>
      <c r="AL100" s="55">
        <v>12</v>
      </c>
      <c r="AM100" s="55">
        <v>13</v>
      </c>
      <c r="AN100" s="55">
        <v>14</v>
      </c>
      <c r="AO100" s="56">
        <v>15</v>
      </c>
      <c r="AP100" s="385"/>
      <c r="AS100" s="376"/>
      <c r="AT100" s="379"/>
      <c r="AU100" s="382"/>
      <c r="AV100" s="53">
        <v>1</v>
      </c>
      <c r="AW100" s="54">
        <v>2</v>
      </c>
      <c r="AX100" s="54">
        <v>3</v>
      </c>
      <c r="AY100" s="54">
        <v>4</v>
      </c>
      <c r="AZ100" s="54">
        <v>5</v>
      </c>
      <c r="BA100" s="54">
        <v>6</v>
      </c>
      <c r="BB100" s="54">
        <v>7</v>
      </c>
      <c r="BC100" s="54">
        <v>8</v>
      </c>
      <c r="BD100" s="54">
        <v>9</v>
      </c>
      <c r="BE100" s="55">
        <v>10</v>
      </c>
      <c r="BF100" s="55">
        <v>11</v>
      </c>
      <c r="BG100" s="55">
        <v>12</v>
      </c>
      <c r="BH100" s="55">
        <v>13</v>
      </c>
      <c r="BI100" s="55">
        <v>14</v>
      </c>
      <c r="BJ100" s="56">
        <v>15</v>
      </c>
      <c r="BK100" s="385"/>
      <c r="BN100" s="376"/>
      <c r="BO100" s="379"/>
      <c r="BP100" s="382"/>
      <c r="BQ100" s="53">
        <v>1</v>
      </c>
      <c r="BR100" s="54">
        <v>2</v>
      </c>
      <c r="BS100" s="54">
        <v>3</v>
      </c>
      <c r="BT100" s="54">
        <v>4</v>
      </c>
      <c r="BU100" s="54">
        <v>5</v>
      </c>
      <c r="BV100" s="54">
        <v>6</v>
      </c>
      <c r="BW100" s="54">
        <v>7</v>
      </c>
      <c r="BX100" s="54">
        <v>8</v>
      </c>
      <c r="BY100" s="54">
        <v>9</v>
      </c>
      <c r="BZ100" s="55">
        <v>10</v>
      </c>
      <c r="CA100" s="55">
        <v>11</v>
      </c>
      <c r="CB100" s="55">
        <v>12</v>
      </c>
      <c r="CC100" s="55">
        <v>13</v>
      </c>
      <c r="CD100" s="55">
        <v>14</v>
      </c>
      <c r="CE100" s="56">
        <v>15</v>
      </c>
      <c r="CF100" s="385"/>
      <c r="CI100" s="376"/>
      <c r="CJ100" s="379"/>
      <c r="CK100" s="382"/>
      <c r="CL100" s="53">
        <v>1</v>
      </c>
      <c r="CM100" s="54">
        <v>2</v>
      </c>
      <c r="CN100" s="54">
        <v>3</v>
      </c>
      <c r="CO100" s="54">
        <v>4</v>
      </c>
      <c r="CP100" s="54">
        <v>5</v>
      </c>
      <c r="CQ100" s="54">
        <v>6</v>
      </c>
      <c r="CR100" s="54">
        <v>7</v>
      </c>
      <c r="CS100" s="54">
        <v>8</v>
      </c>
      <c r="CT100" s="54">
        <v>9</v>
      </c>
      <c r="CU100" s="55">
        <v>10</v>
      </c>
      <c r="CV100" s="55">
        <v>11</v>
      </c>
      <c r="CW100" s="55">
        <v>12</v>
      </c>
      <c r="CX100" s="55">
        <v>13</v>
      </c>
      <c r="CY100" s="55">
        <v>14</v>
      </c>
      <c r="CZ100" s="56">
        <v>15</v>
      </c>
      <c r="DA100" s="385"/>
      <c r="DD100" s="376"/>
      <c r="DE100" s="379"/>
      <c r="DF100" s="382"/>
      <c r="DG100" s="53">
        <v>1</v>
      </c>
      <c r="DH100" s="54">
        <v>2</v>
      </c>
      <c r="DI100" s="54">
        <v>3</v>
      </c>
      <c r="DJ100" s="54">
        <v>4</v>
      </c>
      <c r="DK100" s="54">
        <v>5</v>
      </c>
      <c r="DL100" s="54">
        <v>6</v>
      </c>
      <c r="DM100" s="54">
        <v>7</v>
      </c>
      <c r="DN100" s="54">
        <v>8</v>
      </c>
      <c r="DO100" s="54">
        <v>9</v>
      </c>
      <c r="DP100" s="55">
        <v>10</v>
      </c>
      <c r="DQ100" s="55">
        <v>11</v>
      </c>
      <c r="DR100" s="55">
        <v>12</v>
      </c>
      <c r="DS100" s="55">
        <v>13</v>
      </c>
      <c r="DT100" s="55">
        <v>14</v>
      </c>
      <c r="DU100" s="56">
        <v>15</v>
      </c>
      <c r="DV100" s="385"/>
      <c r="DY100" s="376"/>
      <c r="DZ100" s="379"/>
      <c r="EA100" s="382"/>
      <c r="EB100" s="53">
        <v>1</v>
      </c>
      <c r="EC100" s="54">
        <v>2</v>
      </c>
      <c r="ED100" s="54">
        <v>3</v>
      </c>
      <c r="EE100" s="54">
        <v>4</v>
      </c>
      <c r="EF100" s="54">
        <v>5</v>
      </c>
      <c r="EG100" s="54">
        <v>6</v>
      </c>
      <c r="EH100" s="54">
        <v>7</v>
      </c>
      <c r="EI100" s="54">
        <v>8</v>
      </c>
      <c r="EJ100" s="54">
        <v>9</v>
      </c>
      <c r="EK100" s="55">
        <v>10</v>
      </c>
      <c r="EL100" s="55">
        <v>11</v>
      </c>
      <c r="EM100" s="55">
        <v>12</v>
      </c>
      <c r="EN100" s="55">
        <v>13</v>
      </c>
      <c r="EO100" s="55">
        <v>14</v>
      </c>
      <c r="EP100" s="56">
        <v>15</v>
      </c>
      <c r="EQ100" s="385"/>
      <c r="ET100" s="376"/>
      <c r="EU100" s="379"/>
      <c r="EV100" s="382"/>
      <c r="EW100" s="53">
        <v>1</v>
      </c>
      <c r="EX100" s="54">
        <v>2</v>
      </c>
      <c r="EY100" s="54">
        <v>3</v>
      </c>
      <c r="EZ100" s="54">
        <v>4</v>
      </c>
      <c r="FA100" s="54">
        <v>5</v>
      </c>
      <c r="FB100" s="54">
        <v>6</v>
      </c>
      <c r="FC100" s="54">
        <v>7</v>
      </c>
      <c r="FD100" s="54">
        <v>8</v>
      </c>
      <c r="FE100" s="54">
        <v>9</v>
      </c>
      <c r="FF100" s="55">
        <v>10</v>
      </c>
      <c r="FG100" s="55">
        <v>11</v>
      </c>
      <c r="FH100" s="55">
        <v>12</v>
      </c>
      <c r="FI100" s="55">
        <v>13</v>
      </c>
      <c r="FJ100" s="55">
        <v>14</v>
      </c>
      <c r="FK100" s="56">
        <v>15</v>
      </c>
      <c r="FL100" s="385"/>
      <c r="FO100" s="376"/>
      <c r="FP100" s="379"/>
      <c r="FQ100" s="382"/>
      <c r="FR100" s="53">
        <v>1</v>
      </c>
      <c r="FS100" s="54">
        <v>2</v>
      </c>
      <c r="FT100" s="54">
        <v>3</v>
      </c>
      <c r="FU100" s="54">
        <v>4</v>
      </c>
      <c r="FV100" s="54">
        <v>5</v>
      </c>
      <c r="FW100" s="54">
        <v>6</v>
      </c>
      <c r="FX100" s="54">
        <v>7</v>
      </c>
      <c r="FY100" s="54">
        <v>8</v>
      </c>
      <c r="FZ100" s="54">
        <v>9</v>
      </c>
      <c r="GA100" s="55">
        <v>10</v>
      </c>
      <c r="GB100" s="55">
        <v>11</v>
      </c>
      <c r="GC100" s="55">
        <v>12</v>
      </c>
      <c r="GD100" s="55">
        <v>13</v>
      </c>
      <c r="GE100" s="55">
        <v>14</v>
      </c>
      <c r="GF100" s="56">
        <v>15</v>
      </c>
      <c r="GG100" s="385"/>
      <c r="GJ100" s="376"/>
      <c r="GK100" s="379"/>
      <c r="GL100" s="382"/>
      <c r="GM100" s="53">
        <v>1</v>
      </c>
      <c r="GN100" s="54">
        <v>2</v>
      </c>
      <c r="GO100" s="54">
        <v>3</v>
      </c>
      <c r="GP100" s="54">
        <v>4</v>
      </c>
      <c r="GQ100" s="54">
        <v>5</v>
      </c>
      <c r="GR100" s="54">
        <v>6</v>
      </c>
      <c r="GS100" s="54">
        <v>7</v>
      </c>
      <c r="GT100" s="54">
        <v>8</v>
      </c>
      <c r="GU100" s="54">
        <v>9</v>
      </c>
      <c r="GV100" s="55">
        <v>10</v>
      </c>
      <c r="GW100" s="55">
        <v>11</v>
      </c>
      <c r="GX100" s="55">
        <v>12</v>
      </c>
      <c r="GY100" s="55">
        <v>13</v>
      </c>
      <c r="GZ100" s="55">
        <v>14</v>
      </c>
      <c r="HA100" s="56">
        <v>15</v>
      </c>
      <c r="HB100" s="385"/>
    </row>
    <row r="101" spans="1:211" ht="30" customHeight="1" thickBot="1" x14ac:dyDescent="0.2">
      <c r="C101" s="377"/>
      <c r="D101" s="380"/>
      <c r="E101" s="383"/>
      <c r="F101" s="387" t="s">
        <v>53</v>
      </c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9"/>
      <c r="U101" s="386"/>
      <c r="X101" s="377"/>
      <c r="Y101" s="380"/>
      <c r="Z101" s="383"/>
      <c r="AA101" s="387" t="s">
        <v>53</v>
      </c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9"/>
      <c r="AP101" s="386"/>
      <c r="AS101" s="377"/>
      <c r="AT101" s="380"/>
      <c r="AU101" s="383"/>
      <c r="AV101" s="387" t="s">
        <v>53</v>
      </c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9"/>
      <c r="BK101" s="386"/>
      <c r="BN101" s="377"/>
      <c r="BO101" s="380"/>
      <c r="BP101" s="383"/>
      <c r="BQ101" s="387" t="s">
        <v>53</v>
      </c>
      <c r="BR101" s="388"/>
      <c r="BS101" s="388"/>
      <c r="BT101" s="388"/>
      <c r="BU101" s="388"/>
      <c r="BV101" s="388"/>
      <c r="BW101" s="388"/>
      <c r="BX101" s="388"/>
      <c r="BY101" s="388"/>
      <c r="BZ101" s="388"/>
      <c r="CA101" s="388"/>
      <c r="CB101" s="388"/>
      <c r="CC101" s="388"/>
      <c r="CD101" s="388"/>
      <c r="CE101" s="389"/>
      <c r="CF101" s="386"/>
      <c r="CI101" s="377"/>
      <c r="CJ101" s="380"/>
      <c r="CK101" s="383"/>
      <c r="CL101" s="387" t="s">
        <v>53</v>
      </c>
      <c r="CM101" s="388"/>
      <c r="CN101" s="388"/>
      <c r="CO101" s="388"/>
      <c r="CP101" s="388"/>
      <c r="CQ101" s="388"/>
      <c r="CR101" s="388"/>
      <c r="CS101" s="388"/>
      <c r="CT101" s="388"/>
      <c r="CU101" s="388"/>
      <c r="CV101" s="388"/>
      <c r="CW101" s="388"/>
      <c r="CX101" s="388"/>
      <c r="CY101" s="388"/>
      <c r="CZ101" s="389"/>
      <c r="DA101" s="386"/>
      <c r="DD101" s="377"/>
      <c r="DE101" s="380"/>
      <c r="DF101" s="383"/>
      <c r="DG101" s="387" t="s">
        <v>53</v>
      </c>
      <c r="DH101" s="388"/>
      <c r="DI101" s="388"/>
      <c r="DJ101" s="388"/>
      <c r="DK101" s="388"/>
      <c r="DL101" s="388"/>
      <c r="DM101" s="388"/>
      <c r="DN101" s="388"/>
      <c r="DO101" s="388"/>
      <c r="DP101" s="388"/>
      <c r="DQ101" s="388"/>
      <c r="DR101" s="388"/>
      <c r="DS101" s="388"/>
      <c r="DT101" s="388"/>
      <c r="DU101" s="389"/>
      <c r="DV101" s="386"/>
      <c r="DY101" s="377"/>
      <c r="DZ101" s="380"/>
      <c r="EA101" s="383"/>
      <c r="EB101" s="387" t="s">
        <v>53</v>
      </c>
      <c r="EC101" s="388"/>
      <c r="ED101" s="388"/>
      <c r="EE101" s="388"/>
      <c r="EF101" s="388"/>
      <c r="EG101" s="388"/>
      <c r="EH101" s="388"/>
      <c r="EI101" s="388"/>
      <c r="EJ101" s="388"/>
      <c r="EK101" s="388"/>
      <c r="EL101" s="388"/>
      <c r="EM101" s="388"/>
      <c r="EN101" s="388"/>
      <c r="EO101" s="388"/>
      <c r="EP101" s="389"/>
      <c r="EQ101" s="386"/>
      <c r="ET101" s="377"/>
      <c r="EU101" s="380"/>
      <c r="EV101" s="383"/>
      <c r="EW101" s="387" t="s">
        <v>53</v>
      </c>
      <c r="EX101" s="388"/>
      <c r="EY101" s="388"/>
      <c r="EZ101" s="388"/>
      <c r="FA101" s="388"/>
      <c r="FB101" s="388"/>
      <c r="FC101" s="388"/>
      <c r="FD101" s="388"/>
      <c r="FE101" s="388"/>
      <c r="FF101" s="388"/>
      <c r="FG101" s="388"/>
      <c r="FH101" s="388"/>
      <c r="FI101" s="388"/>
      <c r="FJ101" s="388"/>
      <c r="FK101" s="389"/>
      <c r="FL101" s="386"/>
      <c r="FO101" s="377"/>
      <c r="FP101" s="380"/>
      <c r="FQ101" s="383"/>
      <c r="FR101" s="387" t="s">
        <v>53</v>
      </c>
      <c r="FS101" s="388"/>
      <c r="FT101" s="388"/>
      <c r="FU101" s="388"/>
      <c r="FV101" s="388"/>
      <c r="FW101" s="388"/>
      <c r="FX101" s="388"/>
      <c r="FY101" s="388"/>
      <c r="FZ101" s="388"/>
      <c r="GA101" s="388"/>
      <c r="GB101" s="388"/>
      <c r="GC101" s="388"/>
      <c r="GD101" s="388"/>
      <c r="GE101" s="388"/>
      <c r="GF101" s="389"/>
      <c r="GG101" s="386"/>
      <c r="GJ101" s="377"/>
      <c r="GK101" s="380"/>
      <c r="GL101" s="383"/>
      <c r="GM101" s="387" t="s">
        <v>53</v>
      </c>
      <c r="GN101" s="388"/>
      <c r="GO101" s="388"/>
      <c r="GP101" s="388"/>
      <c r="GQ101" s="388"/>
      <c r="GR101" s="388"/>
      <c r="GS101" s="388"/>
      <c r="GT101" s="388"/>
      <c r="GU101" s="388"/>
      <c r="GV101" s="388"/>
      <c r="GW101" s="388"/>
      <c r="GX101" s="388"/>
      <c r="GY101" s="388"/>
      <c r="GZ101" s="388"/>
      <c r="HA101" s="389"/>
      <c r="HB101" s="386"/>
    </row>
    <row r="102" spans="1:211" ht="30" customHeight="1" thickTop="1" x14ac:dyDescent="0.15">
      <c r="C102" s="58">
        <v>1</v>
      </c>
      <c r="D102" s="59" t="s">
        <v>135</v>
      </c>
      <c r="E102" s="95" t="s">
        <v>118</v>
      </c>
      <c r="F102" s="96" t="s">
        <v>54</v>
      </c>
      <c r="G102" s="62" t="s">
        <v>54</v>
      </c>
      <c r="H102" s="62" t="s">
        <v>54</v>
      </c>
      <c r="I102" s="62" t="s">
        <v>54</v>
      </c>
      <c r="J102" s="62" t="s">
        <v>54</v>
      </c>
      <c r="K102" s="62" t="s">
        <v>54</v>
      </c>
      <c r="L102" s="62"/>
      <c r="M102" s="62"/>
      <c r="N102" s="62"/>
      <c r="O102" s="62"/>
      <c r="P102" s="62"/>
      <c r="Q102" s="62"/>
      <c r="R102" s="62"/>
      <c r="S102" s="62"/>
      <c r="T102" s="63"/>
      <c r="U102" s="64">
        <f>COUNTIF($F102:$O102,"○")</f>
        <v>6</v>
      </c>
      <c r="X102" s="58">
        <v>1</v>
      </c>
      <c r="Y102" s="59" t="s">
        <v>135</v>
      </c>
      <c r="Z102" s="95" t="s">
        <v>118</v>
      </c>
      <c r="AA102" s="96" t="s">
        <v>54</v>
      </c>
      <c r="AB102" s="62" t="s">
        <v>54</v>
      </c>
      <c r="AC102" s="62" t="s">
        <v>54</v>
      </c>
      <c r="AD102" s="62" t="s">
        <v>54</v>
      </c>
      <c r="AE102" s="62" t="s">
        <v>54</v>
      </c>
      <c r="AF102" s="62" t="s">
        <v>54</v>
      </c>
      <c r="AG102" s="62"/>
      <c r="AH102" s="62"/>
      <c r="AI102" s="62"/>
      <c r="AJ102" s="62"/>
      <c r="AK102" s="62"/>
      <c r="AL102" s="62"/>
      <c r="AM102" s="62"/>
      <c r="AN102" s="62"/>
      <c r="AO102" s="63"/>
      <c r="AP102" s="64">
        <f>COUNTIF($F102:$O102,"○")</f>
        <v>6</v>
      </c>
      <c r="AS102" s="58">
        <v>1</v>
      </c>
      <c r="AT102" s="59" t="s">
        <v>135</v>
      </c>
      <c r="AU102" s="95" t="s">
        <v>118</v>
      </c>
      <c r="AV102" s="96" t="s">
        <v>54</v>
      </c>
      <c r="AW102" s="62" t="s">
        <v>54</v>
      </c>
      <c r="AX102" s="62" t="s">
        <v>54</v>
      </c>
      <c r="AY102" s="62" t="s">
        <v>54</v>
      </c>
      <c r="AZ102" s="62" t="s">
        <v>54</v>
      </c>
      <c r="BA102" s="62" t="s">
        <v>54</v>
      </c>
      <c r="BB102" s="62"/>
      <c r="BC102" s="62"/>
      <c r="BD102" s="62"/>
      <c r="BE102" s="62"/>
      <c r="BF102" s="62"/>
      <c r="BG102" s="62"/>
      <c r="BH102" s="62"/>
      <c r="BI102" s="62"/>
      <c r="BJ102" s="63"/>
      <c r="BK102" s="64">
        <f>COUNTIF($F102:$O102,"○")</f>
        <v>6</v>
      </c>
      <c r="BN102" s="58">
        <v>1</v>
      </c>
      <c r="BO102" s="59" t="s">
        <v>135</v>
      </c>
      <c r="BP102" s="95" t="s">
        <v>118</v>
      </c>
      <c r="BQ102" s="96" t="s">
        <v>54</v>
      </c>
      <c r="BR102" s="62" t="s">
        <v>54</v>
      </c>
      <c r="BS102" s="62" t="s">
        <v>54</v>
      </c>
      <c r="BT102" s="62" t="s">
        <v>54</v>
      </c>
      <c r="BU102" s="62" t="s">
        <v>54</v>
      </c>
      <c r="BV102" s="62" t="s">
        <v>54</v>
      </c>
      <c r="BW102" s="62"/>
      <c r="BX102" s="62"/>
      <c r="BY102" s="62"/>
      <c r="BZ102" s="62"/>
      <c r="CA102" s="62"/>
      <c r="CB102" s="62"/>
      <c r="CC102" s="62"/>
      <c r="CD102" s="62"/>
      <c r="CE102" s="63"/>
      <c r="CF102" s="64">
        <f>COUNTIF($F102:$O102,"○")</f>
        <v>6</v>
      </c>
      <c r="CI102" s="58">
        <v>1</v>
      </c>
      <c r="CJ102" s="59" t="s">
        <v>135</v>
      </c>
      <c r="CK102" s="95" t="s">
        <v>118</v>
      </c>
      <c r="CL102" s="96" t="s">
        <v>54</v>
      </c>
      <c r="CM102" s="62" t="s">
        <v>54</v>
      </c>
      <c r="CN102" s="62" t="s">
        <v>54</v>
      </c>
      <c r="CO102" s="62" t="s">
        <v>54</v>
      </c>
      <c r="CP102" s="62" t="s">
        <v>54</v>
      </c>
      <c r="CQ102" s="62" t="s">
        <v>54</v>
      </c>
      <c r="CR102" s="62"/>
      <c r="CS102" s="62"/>
      <c r="CT102" s="62"/>
      <c r="CU102" s="62"/>
      <c r="CV102" s="62"/>
      <c r="CW102" s="62"/>
      <c r="CX102" s="62"/>
      <c r="CY102" s="62"/>
      <c r="CZ102" s="63"/>
      <c r="DA102" s="64">
        <f>COUNTIF($F102:$O102,"○")</f>
        <v>6</v>
      </c>
      <c r="DD102" s="58">
        <v>1</v>
      </c>
      <c r="DE102" s="59" t="s">
        <v>135</v>
      </c>
      <c r="DF102" s="95" t="s">
        <v>118</v>
      </c>
      <c r="DG102" s="96" t="s">
        <v>54</v>
      </c>
      <c r="DH102" s="62" t="s">
        <v>54</v>
      </c>
      <c r="DI102" s="62" t="s">
        <v>54</v>
      </c>
      <c r="DJ102" s="62" t="s">
        <v>54</v>
      </c>
      <c r="DK102" s="62" t="s">
        <v>54</v>
      </c>
      <c r="DL102" s="62" t="s">
        <v>54</v>
      </c>
      <c r="DM102" s="62"/>
      <c r="DN102" s="62"/>
      <c r="DO102" s="62"/>
      <c r="DP102" s="62"/>
      <c r="DQ102" s="62"/>
      <c r="DR102" s="62"/>
      <c r="DS102" s="62"/>
      <c r="DT102" s="62"/>
      <c r="DU102" s="63"/>
      <c r="DV102" s="64">
        <f>COUNTIF($F102:$O102,"○")</f>
        <v>6</v>
      </c>
      <c r="DY102" s="58">
        <v>1</v>
      </c>
      <c r="DZ102" s="59" t="s">
        <v>135</v>
      </c>
      <c r="EA102" s="95" t="s">
        <v>118</v>
      </c>
      <c r="EB102" s="96" t="s">
        <v>54</v>
      </c>
      <c r="EC102" s="62" t="s">
        <v>54</v>
      </c>
      <c r="ED102" s="62" t="s">
        <v>54</v>
      </c>
      <c r="EE102" s="62" t="s">
        <v>54</v>
      </c>
      <c r="EF102" s="62" t="s">
        <v>54</v>
      </c>
      <c r="EG102" s="62" t="s">
        <v>54</v>
      </c>
      <c r="EH102" s="62"/>
      <c r="EI102" s="62"/>
      <c r="EJ102" s="62"/>
      <c r="EK102" s="62"/>
      <c r="EL102" s="62"/>
      <c r="EM102" s="62"/>
      <c r="EN102" s="62"/>
      <c r="EO102" s="62"/>
      <c r="EP102" s="63"/>
      <c r="EQ102" s="64">
        <f>COUNTIF($F102:$O102,"○")</f>
        <v>6</v>
      </c>
      <c r="ET102" s="58">
        <v>1</v>
      </c>
      <c r="EU102" s="59" t="s">
        <v>135</v>
      </c>
      <c r="EV102" s="95" t="s">
        <v>118</v>
      </c>
      <c r="EW102" s="96" t="s">
        <v>54</v>
      </c>
      <c r="EX102" s="62" t="s">
        <v>54</v>
      </c>
      <c r="EY102" s="62" t="s">
        <v>54</v>
      </c>
      <c r="EZ102" s="62" t="s">
        <v>54</v>
      </c>
      <c r="FA102" s="62" t="s">
        <v>54</v>
      </c>
      <c r="FB102" s="62" t="s">
        <v>54</v>
      </c>
      <c r="FC102" s="62"/>
      <c r="FD102" s="62"/>
      <c r="FE102" s="62"/>
      <c r="FF102" s="62"/>
      <c r="FG102" s="62"/>
      <c r="FH102" s="62"/>
      <c r="FI102" s="62"/>
      <c r="FJ102" s="62"/>
      <c r="FK102" s="63"/>
      <c r="FL102" s="64">
        <f>COUNTIF($F102:$O102,"○")</f>
        <v>6</v>
      </c>
      <c r="FO102" s="58">
        <v>1</v>
      </c>
      <c r="FP102" s="59" t="s">
        <v>135</v>
      </c>
      <c r="FQ102" s="95" t="s">
        <v>118</v>
      </c>
      <c r="FR102" s="96" t="s">
        <v>54</v>
      </c>
      <c r="FS102" s="62" t="s">
        <v>54</v>
      </c>
      <c r="FT102" s="62" t="s">
        <v>54</v>
      </c>
      <c r="FU102" s="62" t="s">
        <v>54</v>
      </c>
      <c r="FV102" s="62" t="s">
        <v>54</v>
      </c>
      <c r="FW102" s="62" t="s">
        <v>54</v>
      </c>
      <c r="FX102" s="62"/>
      <c r="FY102" s="62"/>
      <c r="FZ102" s="62"/>
      <c r="GA102" s="62"/>
      <c r="GB102" s="62"/>
      <c r="GC102" s="62"/>
      <c r="GD102" s="62"/>
      <c r="GE102" s="62"/>
      <c r="GF102" s="63"/>
      <c r="GG102" s="64">
        <f>COUNTIF($F102:$O102,"○")</f>
        <v>6</v>
      </c>
      <c r="GJ102" s="58">
        <v>1</v>
      </c>
      <c r="GK102" s="59" t="s">
        <v>135</v>
      </c>
      <c r="GL102" s="95" t="s">
        <v>118</v>
      </c>
      <c r="GM102" s="96" t="s">
        <v>54</v>
      </c>
      <c r="GN102" s="62" t="s">
        <v>54</v>
      </c>
      <c r="GO102" s="62" t="s">
        <v>54</v>
      </c>
      <c r="GP102" s="62" t="s">
        <v>54</v>
      </c>
      <c r="GQ102" s="62" t="s">
        <v>54</v>
      </c>
      <c r="GR102" s="62" t="s">
        <v>54</v>
      </c>
      <c r="GS102" s="62"/>
      <c r="GT102" s="62"/>
      <c r="GU102" s="62"/>
      <c r="GV102" s="62"/>
      <c r="GW102" s="62"/>
      <c r="GX102" s="62"/>
      <c r="GY102" s="62"/>
      <c r="GZ102" s="62"/>
      <c r="HA102" s="63"/>
      <c r="HB102" s="64">
        <f>COUNTIF($F102:$O102,"○")</f>
        <v>6</v>
      </c>
    </row>
    <row r="103" spans="1:211" ht="30" customHeight="1" thickBot="1" x14ac:dyDescent="0.2">
      <c r="C103" s="66"/>
      <c r="D103" s="97" t="s">
        <v>25</v>
      </c>
      <c r="E103" s="98" t="s">
        <v>93</v>
      </c>
      <c r="F103" s="7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1"/>
      <c r="U103" s="74"/>
      <c r="X103" s="66"/>
      <c r="Y103" s="97" t="s">
        <v>25</v>
      </c>
      <c r="Z103" s="98" t="s">
        <v>93</v>
      </c>
      <c r="AA103" s="79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1"/>
      <c r="AP103" s="74"/>
      <c r="AS103" s="66"/>
      <c r="AT103" s="97" t="s">
        <v>25</v>
      </c>
      <c r="AU103" s="98" t="s">
        <v>93</v>
      </c>
      <c r="AV103" s="7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1"/>
      <c r="BK103" s="74"/>
      <c r="BN103" s="66"/>
      <c r="BO103" s="97" t="s">
        <v>25</v>
      </c>
      <c r="BP103" s="98" t="s">
        <v>93</v>
      </c>
      <c r="BQ103" s="79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1"/>
      <c r="CF103" s="74"/>
      <c r="CI103" s="66"/>
      <c r="CJ103" s="99" t="s">
        <v>25</v>
      </c>
      <c r="CK103" s="98" t="s">
        <v>93</v>
      </c>
      <c r="CL103" s="79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1"/>
      <c r="DA103" s="74"/>
      <c r="DD103" s="66"/>
      <c r="DE103" s="97" t="s">
        <v>25</v>
      </c>
      <c r="DF103" s="98" t="s">
        <v>93</v>
      </c>
      <c r="DG103" s="79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1"/>
      <c r="DV103" s="74"/>
      <c r="DY103" s="66"/>
      <c r="DZ103" s="99" t="s">
        <v>25</v>
      </c>
      <c r="EA103" s="98" t="s">
        <v>93</v>
      </c>
      <c r="EB103" s="79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1"/>
      <c r="EQ103" s="74"/>
      <c r="ET103" s="66"/>
      <c r="EU103" s="97" t="s">
        <v>25</v>
      </c>
      <c r="EV103" s="98" t="s">
        <v>93</v>
      </c>
      <c r="EW103" s="79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1"/>
      <c r="FL103" s="74"/>
      <c r="FO103" s="66"/>
      <c r="FP103" s="99" t="s">
        <v>25</v>
      </c>
      <c r="FQ103" s="98" t="s">
        <v>93</v>
      </c>
      <c r="FR103" s="79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1"/>
      <c r="GG103" s="74"/>
      <c r="GJ103" s="66"/>
      <c r="GK103" s="97" t="s">
        <v>25</v>
      </c>
      <c r="GL103" s="98" t="s">
        <v>93</v>
      </c>
      <c r="GM103" s="79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1"/>
      <c r="HB103" s="74"/>
    </row>
    <row r="104" spans="1:211" ht="30" customHeight="1" thickTop="1" thickBot="1" x14ac:dyDescent="0.2">
      <c r="C104" s="66">
        <v>4</v>
      </c>
      <c r="D104" s="100" t="s">
        <v>135</v>
      </c>
      <c r="E104" s="26" t="s">
        <v>119</v>
      </c>
      <c r="F104" s="79" t="s">
        <v>54</v>
      </c>
      <c r="G104" s="70" t="s">
        <v>54</v>
      </c>
      <c r="H104" s="70" t="s">
        <v>54</v>
      </c>
      <c r="I104" s="70" t="s">
        <v>54</v>
      </c>
      <c r="J104" s="70" t="s">
        <v>54</v>
      </c>
      <c r="K104" s="70" t="s">
        <v>54</v>
      </c>
      <c r="L104" s="70"/>
      <c r="M104" s="70"/>
      <c r="N104" s="70"/>
      <c r="O104" s="70"/>
      <c r="P104" s="70"/>
      <c r="Q104" s="70"/>
      <c r="R104" s="70"/>
      <c r="S104" s="70"/>
      <c r="T104" s="71"/>
      <c r="U104" s="74">
        <f>COUNTIF($F104:$O104,"○")</f>
        <v>6</v>
      </c>
      <c r="X104" s="66">
        <v>4</v>
      </c>
      <c r="Y104" s="100" t="s">
        <v>135</v>
      </c>
      <c r="Z104" s="26" t="s">
        <v>119</v>
      </c>
      <c r="AA104" s="79" t="s">
        <v>54</v>
      </c>
      <c r="AB104" s="70" t="s">
        <v>54</v>
      </c>
      <c r="AC104" s="70" t="s">
        <v>54</v>
      </c>
      <c r="AD104" s="70" t="s">
        <v>54</v>
      </c>
      <c r="AE104" s="70" t="s">
        <v>54</v>
      </c>
      <c r="AF104" s="70" t="s">
        <v>54</v>
      </c>
      <c r="AG104" s="70"/>
      <c r="AH104" s="70"/>
      <c r="AI104" s="70"/>
      <c r="AJ104" s="70"/>
      <c r="AK104" s="70"/>
      <c r="AL104" s="70"/>
      <c r="AM104" s="70"/>
      <c r="AN104" s="70"/>
      <c r="AO104" s="71"/>
      <c r="AP104" s="74">
        <f>COUNTIF($F104:$O104,"○")</f>
        <v>6</v>
      </c>
      <c r="AS104" s="66">
        <v>4</v>
      </c>
      <c r="AT104" s="100" t="s">
        <v>135</v>
      </c>
      <c r="AU104" s="26" t="s">
        <v>119</v>
      </c>
      <c r="AV104" s="79" t="s">
        <v>54</v>
      </c>
      <c r="AW104" s="70" t="s">
        <v>54</v>
      </c>
      <c r="AX104" s="70" t="s">
        <v>54</v>
      </c>
      <c r="AY104" s="70" t="s">
        <v>54</v>
      </c>
      <c r="AZ104" s="70" t="s">
        <v>54</v>
      </c>
      <c r="BA104" s="70" t="s">
        <v>54</v>
      </c>
      <c r="BB104" s="70"/>
      <c r="BC104" s="70"/>
      <c r="BD104" s="70"/>
      <c r="BE104" s="70"/>
      <c r="BF104" s="70"/>
      <c r="BG104" s="70"/>
      <c r="BH104" s="70"/>
      <c r="BI104" s="70"/>
      <c r="BJ104" s="71"/>
      <c r="BK104" s="74">
        <f>COUNTIF($F104:$O104,"○")</f>
        <v>6</v>
      </c>
      <c r="BN104" s="66">
        <v>4</v>
      </c>
      <c r="BO104" s="100" t="s">
        <v>135</v>
      </c>
      <c r="BP104" s="26" t="s">
        <v>119</v>
      </c>
      <c r="BQ104" s="79" t="s">
        <v>54</v>
      </c>
      <c r="BR104" s="70" t="s">
        <v>54</v>
      </c>
      <c r="BS104" s="70" t="s">
        <v>54</v>
      </c>
      <c r="BT104" s="70" t="s">
        <v>54</v>
      </c>
      <c r="BU104" s="70" t="s">
        <v>54</v>
      </c>
      <c r="BV104" s="70" t="s">
        <v>54</v>
      </c>
      <c r="BW104" s="70"/>
      <c r="BX104" s="70"/>
      <c r="BY104" s="70"/>
      <c r="BZ104" s="70"/>
      <c r="CA104" s="70"/>
      <c r="CB104" s="70"/>
      <c r="CC104" s="70"/>
      <c r="CD104" s="70"/>
      <c r="CE104" s="71"/>
      <c r="CF104" s="74">
        <f>COUNTIF($F104:$O104,"○")</f>
        <v>6</v>
      </c>
      <c r="CI104" s="66">
        <v>4</v>
      </c>
      <c r="CJ104" s="59" t="s">
        <v>135</v>
      </c>
      <c r="CK104" s="26" t="s">
        <v>119</v>
      </c>
      <c r="CL104" s="79" t="s">
        <v>54</v>
      </c>
      <c r="CM104" s="70" t="s">
        <v>54</v>
      </c>
      <c r="CN104" s="70" t="s">
        <v>54</v>
      </c>
      <c r="CO104" s="70" t="s">
        <v>54</v>
      </c>
      <c r="CP104" s="70" t="s">
        <v>54</v>
      </c>
      <c r="CQ104" s="70" t="s">
        <v>54</v>
      </c>
      <c r="CR104" s="70"/>
      <c r="CS104" s="70"/>
      <c r="CT104" s="70"/>
      <c r="CU104" s="70"/>
      <c r="CV104" s="70"/>
      <c r="CW104" s="70"/>
      <c r="CX104" s="70"/>
      <c r="CY104" s="70"/>
      <c r="CZ104" s="71"/>
      <c r="DA104" s="74">
        <f>COUNTIF($F104:$O104,"○")</f>
        <v>6</v>
      </c>
      <c r="DD104" s="66">
        <v>4</v>
      </c>
      <c r="DE104" s="100" t="s">
        <v>135</v>
      </c>
      <c r="DF104" s="26" t="s">
        <v>119</v>
      </c>
      <c r="DG104" s="79" t="s">
        <v>54</v>
      </c>
      <c r="DH104" s="70" t="s">
        <v>54</v>
      </c>
      <c r="DI104" s="70" t="s">
        <v>54</v>
      </c>
      <c r="DJ104" s="70" t="s">
        <v>54</v>
      </c>
      <c r="DK104" s="70" t="s">
        <v>54</v>
      </c>
      <c r="DL104" s="70" t="s">
        <v>54</v>
      </c>
      <c r="DM104" s="70"/>
      <c r="DN104" s="70"/>
      <c r="DO104" s="70"/>
      <c r="DP104" s="70"/>
      <c r="DQ104" s="70"/>
      <c r="DR104" s="70"/>
      <c r="DS104" s="70"/>
      <c r="DT104" s="70"/>
      <c r="DU104" s="71"/>
      <c r="DV104" s="74">
        <f>COUNTIF($F104:$O104,"○")</f>
        <v>6</v>
      </c>
      <c r="DY104" s="66">
        <v>4</v>
      </c>
      <c r="DZ104" s="59" t="s">
        <v>135</v>
      </c>
      <c r="EA104" s="26" t="s">
        <v>119</v>
      </c>
      <c r="EB104" s="79" t="s">
        <v>54</v>
      </c>
      <c r="EC104" s="70" t="s">
        <v>54</v>
      </c>
      <c r="ED104" s="70" t="s">
        <v>54</v>
      </c>
      <c r="EE104" s="70" t="s">
        <v>54</v>
      </c>
      <c r="EF104" s="70" t="s">
        <v>54</v>
      </c>
      <c r="EG104" s="70" t="s">
        <v>54</v>
      </c>
      <c r="EH104" s="70"/>
      <c r="EI104" s="70"/>
      <c r="EJ104" s="70"/>
      <c r="EK104" s="70"/>
      <c r="EL104" s="70"/>
      <c r="EM104" s="70"/>
      <c r="EN104" s="70"/>
      <c r="EO104" s="70"/>
      <c r="EP104" s="71"/>
      <c r="EQ104" s="74">
        <f>COUNTIF($F104:$O104,"○")</f>
        <v>6</v>
      </c>
      <c r="ET104" s="66">
        <v>4</v>
      </c>
      <c r="EU104" s="100" t="s">
        <v>135</v>
      </c>
      <c r="EV104" s="26" t="s">
        <v>119</v>
      </c>
      <c r="EW104" s="79" t="s">
        <v>54</v>
      </c>
      <c r="EX104" s="70" t="s">
        <v>54</v>
      </c>
      <c r="EY104" s="70" t="s">
        <v>54</v>
      </c>
      <c r="EZ104" s="70" t="s">
        <v>54</v>
      </c>
      <c r="FA104" s="70" t="s">
        <v>54</v>
      </c>
      <c r="FB104" s="70" t="s">
        <v>54</v>
      </c>
      <c r="FC104" s="70"/>
      <c r="FD104" s="70"/>
      <c r="FE104" s="70"/>
      <c r="FF104" s="70"/>
      <c r="FG104" s="70"/>
      <c r="FH104" s="70"/>
      <c r="FI104" s="70"/>
      <c r="FJ104" s="70"/>
      <c r="FK104" s="71"/>
      <c r="FL104" s="74">
        <f>COUNTIF($F104:$O104,"○")</f>
        <v>6</v>
      </c>
      <c r="FO104" s="66">
        <v>4</v>
      </c>
      <c r="FP104" s="59" t="s">
        <v>135</v>
      </c>
      <c r="FQ104" s="26" t="s">
        <v>119</v>
      </c>
      <c r="FR104" s="79" t="s">
        <v>54</v>
      </c>
      <c r="FS104" s="70" t="s">
        <v>54</v>
      </c>
      <c r="FT104" s="70" t="s">
        <v>54</v>
      </c>
      <c r="FU104" s="70" t="s">
        <v>54</v>
      </c>
      <c r="FV104" s="70" t="s">
        <v>54</v>
      </c>
      <c r="FW104" s="70" t="s">
        <v>54</v>
      </c>
      <c r="FX104" s="70"/>
      <c r="FY104" s="70"/>
      <c r="FZ104" s="70"/>
      <c r="GA104" s="70"/>
      <c r="GB104" s="70"/>
      <c r="GC104" s="70"/>
      <c r="GD104" s="70"/>
      <c r="GE104" s="70"/>
      <c r="GF104" s="71"/>
      <c r="GG104" s="74">
        <f>COUNTIF($F104:$O104,"○")</f>
        <v>6</v>
      </c>
      <c r="GJ104" s="66">
        <v>4</v>
      </c>
      <c r="GK104" s="100" t="s">
        <v>135</v>
      </c>
      <c r="GL104" s="26" t="s">
        <v>119</v>
      </c>
      <c r="GM104" s="79" t="s">
        <v>54</v>
      </c>
      <c r="GN104" s="70" t="s">
        <v>54</v>
      </c>
      <c r="GO104" s="70" t="s">
        <v>54</v>
      </c>
      <c r="GP104" s="70" t="s">
        <v>54</v>
      </c>
      <c r="GQ104" s="70" t="s">
        <v>54</v>
      </c>
      <c r="GR104" s="70" t="s">
        <v>54</v>
      </c>
      <c r="GS104" s="70"/>
      <c r="GT104" s="70"/>
      <c r="GU104" s="70"/>
      <c r="GV104" s="70"/>
      <c r="GW104" s="70"/>
      <c r="GX104" s="70"/>
      <c r="GY104" s="70"/>
      <c r="GZ104" s="70"/>
      <c r="HA104" s="71"/>
      <c r="HB104" s="74">
        <f>COUNTIF($F104:$O104,"○")</f>
        <v>6</v>
      </c>
    </row>
    <row r="105" spans="1:211" ht="50.25" customHeight="1" thickTop="1" thickBot="1" x14ac:dyDescent="0.2">
      <c r="A105" s="33"/>
      <c r="B105" s="101"/>
      <c r="C105" s="102" t="s">
        <v>91</v>
      </c>
      <c r="D105" s="83" t="s">
        <v>90</v>
      </c>
      <c r="E105" s="103">
        <v>4</v>
      </c>
      <c r="F105" s="84">
        <v>4</v>
      </c>
      <c r="G105" s="84">
        <v>4</v>
      </c>
      <c r="H105" s="84">
        <v>4</v>
      </c>
      <c r="I105" s="84">
        <v>4</v>
      </c>
      <c r="J105" s="84">
        <v>4</v>
      </c>
      <c r="K105" s="84">
        <v>4</v>
      </c>
      <c r="L105" s="84"/>
      <c r="M105" s="84"/>
      <c r="N105" s="84"/>
      <c r="O105" s="85"/>
      <c r="P105" s="85"/>
      <c r="Q105" s="85"/>
      <c r="R105" s="85"/>
      <c r="S105" s="85"/>
      <c r="T105" s="86"/>
      <c r="U105" s="87"/>
      <c r="V105" s="36"/>
      <c r="W105" s="101"/>
      <c r="X105" s="102" t="s">
        <v>91</v>
      </c>
      <c r="Y105" s="83" t="s">
        <v>90</v>
      </c>
      <c r="Z105" s="103">
        <v>2</v>
      </c>
      <c r="AA105" s="84">
        <v>4</v>
      </c>
      <c r="AB105" s="84">
        <v>4</v>
      </c>
      <c r="AC105" s="84">
        <v>4</v>
      </c>
      <c r="AD105" s="84">
        <v>4</v>
      </c>
      <c r="AE105" s="84">
        <v>4</v>
      </c>
      <c r="AF105" s="84">
        <v>4</v>
      </c>
      <c r="AG105" s="84"/>
      <c r="AH105" s="84"/>
      <c r="AI105" s="84"/>
      <c r="AJ105" s="85"/>
      <c r="AK105" s="85"/>
      <c r="AL105" s="85"/>
      <c r="AM105" s="85"/>
      <c r="AN105" s="85"/>
      <c r="AO105" s="86"/>
      <c r="AP105" s="87"/>
      <c r="AQ105" s="36"/>
      <c r="AR105" s="101"/>
      <c r="AS105" s="102" t="s">
        <v>91</v>
      </c>
      <c r="AT105" s="83" t="s">
        <v>90</v>
      </c>
      <c r="AU105" s="103">
        <v>2</v>
      </c>
      <c r="AV105" s="84">
        <v>4</v>
      </c>
      <c r="AW105" s="84">
        <v>4</v>
      </c>
      <c r="AX105" s="84">
        <v>4</v>
      </c>
      <c r="AY105" s="84">
        <v>4</v>
      </c>
      <c r="AZ105" s="84">
        <v>4</v>
      </c>
      <c r="BA105" s="84">
        <v>4</v>
      </c>
      <c r="BB105" s="84"/>
      <c r="BC105" s="84"/>
      <c r="BD105" s="84"/>
      <c r="BE105" s="85"/>
      <c r="BF105" s="85"/>
      <c r="BG105" s="85"/>
      <c r="BH105" s="85"/>
      <c r="BI105" s="85"/>
      <c r="BJ105" s="86"/>
      <c r="BK105" s="87"/>
      <c r="BL105" s="36"/>
      <c r="BM105" s="101"/>
      <c r="BN105" s="102" t="s">
        <v>91</v>
      </c>
      <c r="BO105" s="83" t="s">
        <v>90</v>
      </c>
      <c r="BP105" s="103">
        <v>2</v>
      </c>
      <c r="BQ105" s="84">
        <v>4</v>
      </c>
      <c r="BR105" s="84">
        <v>4</v>
      </c>
      <c r="BS105" s="84">
        <v>4</v>
      </c>
      <c r="BT105" s="84">
        <v>4</v>
      </c>
      <c r="BU105" s="84">
        <v>4</v>
      </c>
      <c r="BV105" s="84">
        <v>4</v>
      </c>
      <c r="BW105" s="84"/>
      <c r="BX105" s="84"/>
      <c r="BY105" s="84"/>
      <c r="BZ105" s="85"/>
      <c r="CA105" s="85"/>
      <c r="CB105" s="85"/>
      <c r="CC105" s="85"/>
      <c r="CD105" s="85"/>
      <c r="CE105" s="86"/>
      <c r="CF105" s="87"/>
      <c r="CG105" s="36"/>
      <c r="CH105" s="101"/>
      <c r="CI105" s="102" t="s">
        <v>91</v>
      </c>
      <c r="CJ105" s="83" t="s">
        <v>90</v>
      </c>
      <c r="CK105" s="103">
        <v>2</v>
      </c>
      <c r="CL105" s="84">
        <v>4</v>
      </c>
      <c r="CM105" s="84">
        <v>4</v>
      </c>
      <c r="CN105" s="84">
        <v>4</v>
      </c>
      <c r="CO105" s="84">
        <v>4</v>
      </c>
      <c r="CP105" s="84">
        <v>4</v>
      </c>
      <c r="CQ105" s="84">
        <v>4</v>
      </c>
      <c r="CR105" s="84"/>
      <c r="CS105" s="84"/>
      <c r="CT105" s="84"/>
      <c r="CU105" s="85"/>
      <c r="CV105" s="85"/>
      <c r="CW105" s="85"/>
      <c r="CX105" s="85"/>
      <c r="CY105" s="85"/>
      <c r="CZ105" s="86"/>
      <c r="DA105" s="87"/>
      <c r="DB105" s="36"/>
      <c r="DC105" s="101"/>
      <c r="DD105" s="102" t="s">
        <v>91</v>
      </c>
      <c r="DE105" s="83" t="s">
        <v>90</v>
      </c>
      <c r="DF105" s="103">
        <v>2</v>
      </c>
      <c r="DG105" s="84">
        <v>4</v>
      </c>
      <c r="DH105" s="84">
        <v>4</v>
      </c>
      <c r="DI105" s="84">
        <v>4</v>
      </c>
      <c r="DJ105" s="84">
        <v>4</v>
      </c>
      <c r="DK105" s="84">
        <v>4</v>
      </c>
      <c r="DL105" s="84">
        <v>4</v>
      </c>
      <c r="DM105" s="84"/>
      <c r="DN105" s="84"/>
      <c r="DO105" s="84"/>
      <c r="DP105" s="85"/>
      <c r="DQ105" s="85"/>
      <c r="DR105" s="85"/>
      <c r="DS105" s="85"/>
      <c r="DT105" s="85"/>
      <c r="DU105" s="86"/>
      <c r="DV105" s="87"/>
      <c r="DW105" s="36"/>
      <c r="DX105" s="101"/>
      <c r="DY105" s="102" t="s">
        <v>91</v>
      </c>
      <c r="DZ105" s="83" t="s">
        <v>90</v>
      </c>
      <c r="EA105" s="103">
        <v>2</v>
      </c>
      <c r="EB105" s="84">
        <v>4</v>
      </c>
      <c r="EC105" s="84">
        <v>4</v>
      </c>
      <c r="ED105" s="84">
        <v>4</v>
      </c>
      <c r="EE105" s="84">
        <v>4</v>
      </c>
      <c r="EF105" s="84">
        <v>4</v>
      </c>
      <c r="EG105" s="84">
        <v>4</v>
      </c>
      <c r="EH105" s="84"/>
      <c r="EI105" s="84"/>
      <c r="EJ105" s="84"/>
      <c r="EK105" s="85"/>
      <c r="EL105" s="85"/>
      <c r="EM105" s="85"/>
      <c r="EN105" s="85"/>
      <c r="EO105" s="85"/>
      <c r="EP105" s="86"/>
      <c r="EQ105" s="87"/>
      <c r="ER105" s="36"/>
      <c r="ES105" s="101"/>
      <c r="ET105" s="102" t="s">
        <v>91</v>
      </c>
      <c r="EU105" s="83" t="s">
        <v>90</v>
      </c>
      <c r="EV105" s="103">
        <v>2</v>
      </c>
      <c r="EW105" s="84">
        <v>4</v>
      </c>
      <c r="EX105" s="84">
        <v>4</v>
      </c>
      <c r="EY105" s="84">
        <v>4</v>
      </c>
      <c r="EZ105" s="84">
        <v>4</v>
      </c>
      <c r="FA105" s="84">
        <v>4</v>
      </c>
      <c r="FB105" s="84">
        <v>4</v>
      </c>
      <c r="FC105" s="84"/>
      <c r="FD105" s="84"/>
      <c r="FE105" s="84"/>
      <c r="FF105" s="85"/>
      <c r="FG105" s="85"/>
      <c r="FH105" s="85"/>
      <c r="FI105" s="85"/>
      <c r="FJ105" s="85"/>
      <c r="FK105" s="86"/>
      <c r="FL105" s="87"/>
      <c r="FM105" s="36"/>
      <c r="FN105" s="101"/>
      <c r="FO105" s="102" t="s">
        <v>91</v>
      </c>
      <c r="FP105" s="83" t="s">
        <v>90</v>
      </c>
      <c r="FQ105" s="103">
        <v>2</v>
      </c>
      <c r="FR105" s="84">
        <v>4</v>
      </c>
      <c r="FS105" s="84">
        <v>4</v>
      </c>
      <c r="FT105" s="84">
        <v>4</v>
      </c>
      <c r="FU105" s="84">
        <v>4</v>
      </c>
      <c r="FV105" s="84">
        <v>4</v>
      </c>
      <c r="FW105" s="84">
        <v>4</v>
      </c>
      <c r="FX105" s="84"/>
      <c r="FY105" s="84"/>
      <c r="FZ105" s="84"/>
      <c r="GA105" s="85"/>
      <c r="GB105" s="85"/>
      <c r="GC105" s="85"/>
      <c r="GD105" s="85"/>
      <c r="GE105" s="85"/>
      <c r="GF105" s="86"/>
      <c r="GG105" s="87"/>
      <c r="GH105" s="36"/>
      <c r="GI105" s="101"/>
      <c r="GJ105" s="102" t="s">
        <v>91</v>
      </c>
      <c r="GK105" s="83" t="s">
        <v>90</v>
      </c>
      <c r="GL105" s="103">
        <v>2</v>
      </c>
      <c r="GM105" s="84">
        <v>4</v>
      </c>
      <c r="GN105" s="84">
        <v>4</v>
      </c>
      <c r="GO105" s="84">
        <v>4</v>
      </c>
      <c r="GP105" s="84">
        <v>4</v>
      </c>
      <c r="GQ105" s="84">
        <v>4</v>
      </c>
      <c r="GR105" s="84">
        <v>4</v>
      </c>
      <c r="GS105" s="84"/>
      <c r="GT105" s="84"/>
      <c r="GU105" s="84"/>
      <c r="GV105" s="85"/>
      <c r="GW105" s="85"/>
      <c r="GX105" s="85"/>
      <c r="GY105" s="85"/>
      <c r="GZ105" s="85"/>
      <c r="HA105" s="86"/>
      <c r="HB105" s="87"/>
      <c r="HC105" s="36"/>
    </row>
    <row r="106" spans="1:211" ht="17.100000000000001" customHeight="1" thickTop="1" x14ac:dyDescent="0.15"/>
    <row r="107" spans="1:211" s="121" customFormat="1" ht="17.100000000000001" hidden="1" customHeight="1" x14ac:dyDescent="0.15">
      <c r="F107" s="122" t="s">
        <v>130</v>
      </c>
      <c r="G107" s="122" t="s">
        <v>130</v>
      </c>
      <c r="H107" s="122" t="s">
        <v>130</v>
      </c>
      <c r="I107" s="122" t="s">
        <v>130</v>
      </c>
      <c r="J107" s="122" t="s">
        <v>130</v>
      </c>
      <c r="K107" s="122" t="s">
        <v>130</v>
      </c>
      <c r="L107" s="122" t="s">
        <v>130</v>
      </c>
      <c r="M107" s="122" t="s">
        <v>130</v>
      </c>
      <c r="N107" s="122" t="s">
        <v>130</v>
      </c>
      <c r="O107" s="122" t="s">
        <v>130</v>
      </c>
      <c r="P107" s="122" t="s">
        <v>130</v>
      </c>
      <c r="Q107" s="122" t="s">
        <v>130</v>
      </c>
      <c r="R107" s="122" t="s">
        <v>130</v>
      </c>
      <c r="S107" s="122" t="s">
        <v>130</v>
      </c>
      <c r="T107" s="122" t="s">
        <v>130</v>
      </c>
      <c r="AA107" s="122" t="s">
        <v>131</v>
      </c>
      <c r="AB107" s="122" t="s">
        <v>131</v>
      </c>
      <c r="AC107" s="122" t="s">
        <v>131</v>
      </c>
      <c r="AD107" s="122" t="s">
        <v>131</v>
      </c>
      <c r="AE107" s="122" t="s">
        <v>131</v>
      </c>
      <c r="AF107" s="122" t="s">
        <v>131</v>
      </c>
      <c r="AG107" s="122" t="s">
        <v>131</v>
      </c>
      <c r="AH107" s="122" t="s">
        <v>131</v>
      </c>
      <c r="AI107" s="122" t="s">
        <v>131</v>
      </c>
      <c r="AJ107" s="122" t="s">
        <v>131</v>
      </c>
      <c r="AK107" s="122" t="s">
        <v>131</v>
      </c>
      <c r="AL107" s="122" t="s">
        <v>131</v>
      </c>
      <c r="AM107" s="122" t="s">
        <v>131</v>
      </c>
      <c r="AN107" s="122" t="s">
        <v>131</v>
      </c>
      <c r="AO107" s="122" t="s">
        <v>131</v>
      </c>
      <c r="AV107" s="122" t="s">
        <v>125</v>
      </c>
      <c r="AW107" s="122" t="s">
        <v>125</v>
      </c>
      <c r="AX107" s="122" t="s">
        <v>125</v>
      </c>
      <c r="AY107" s="122" t="s">
        <v>125</v>
      </c>
      <c r="AZ107" s="122" t="s">
        <v>125</v>
      </c>
      <c r="BA107" s="122" t="s">
        <v>125</v>
      </c>
      <c r="BB107" s="122" t="s">
        <v>125</v>
      </c>
      <c r="BC107" s="122" t="s">
        <v>125</v>
      </c>
      <c r="BD107" s="122" t="s">
        <v>125</v>
      </c>
      <c r="BE107" s="122" t="s">
        <v>125</v>
      </c>
      <c r="BF107" s="122" t="s">
        <v>125</v>
      </c>
      <c r="BG107" s="122" t="s">
        <v>125</v>
      </c>
      <c r="BH107" s="122" t="s">
        <v>125</v>
      </c>
      <c r="BI107" s="122" t="s">
        <v>125</v>
      </c>
      <c r="BJ107" s="122" t="s">
        <v>125</v>
      </c>
      <c r="BQ107" s="122" t="s">
        <v>125</v>
      </c>
      <c r="BR107" s="122" t="s">
        <v>125</v>
      </c>
      <c r="BS107" s="122" t="s">
        <v>125</v>
      </c>
      <c r="BT107" s="122" t="s">
        <v>125</v>
      </c>
      <c r="BU107" s="122" t="s">
        <v>125</v>
      </c>
      <c r="BV107" s="122" t="s">
        <v>125</v>
      </c>
      <c r="BW107" s="122" t="s">
        <v>125</v>
      </c>
      <c r="BX107" s="122" t="s">
        <v>125</v>
      </c>
      <c r="BY107" s="122" t="s">
        <v>125</v>
      </c>
      <c r="BZ107" s="122" t="s">
        <v>125</v>
      </c>
      <c r="CA107" s="122" t="s">
        <v>125</v>
      </c>
      <c r="CB107" s="122" t="s">
        <v>125</v>
      </c>
      <c r="CC107" s="122" t="s">
        <v>125</v>
      </c>
      <c r="CD107" s="122" t="s">
        <v>125</v>
      </c>
      <c r="CE107" s="122" t="s">
        <v>125</v>
      </c>
      <c r="CL107" s="122" t="s">
        <v>125</v>
      </c>
      <c r="CM107" s="122" t="s">
        <v>125</v>
      </c>
      <c r="CN107" s="122" t="s">
        <v>125</v>
      </c>
      <c r="CO107" s="122" t="s">
        <v>125</v>
      </c>
      <c r="CP107" s="122" t="s">
        <v>125</v>
      </c>
      <c r="CQ107" s="122" t="s">
        <v>125</v>
      </c>
      <c r="CR107" s="122" t="s">
        <v>125</v>
      </c>
      <c r="CS107" s="122" t="s">
        <v>125</v>
      </c>
      <c r="CT107" s="122" t="s">
        <v>125</v>
      </c>
      <c r="CU107" s="122" t="s">
        <v>125</v>
      </c>
      <c r="CV107" s="122" t="s">
        <v>125</v>
      </c>
      <c r="CW107" s="122" t="s">
        <v>125</v>
      </c>
      <c r="CX107" s="122" t="s">
        <v>125</v>
      </c>
      <c r="CY107" s="122" t="s">
        <v>125</v>
      </c>
      <c r="CZ107" s="122" t="s">
        <v>125</v>
      </c>
      <c r="DG107" s="122" t="s">
        <v>125</v>
      </c>
      <c r="DH107" s="122" t="s">
        <v>125</v>
      </c>
      <c r="DI107" s="122" t="s">
        <v>125</v>
      </c>
      <c r="DJ107" s="122" t="s">
        <v>125</v>
      </c>
      <c r="DK107" s="122" t="s">
        <v>125</v>
      </c>
      <c r="DL107" s="122" t="s">
        <v>125</v>
      </c>
      <c r="DM107" s="122" t="s">
        <v>125</v>
      </c>
      <c r="DN107" s="122" t="s">
        <v>125</v>
      </c>
      <c r="DO107" s="122" t="s">
        <v>125</v>
      </c>
      <c r="DP107" s="122" t="s">
        <v>125</v>
      </c>
      <c r="DQ107" s="122" t="s">
        <v>125</v>
      </c>
      <c r="DR107" s="122" t="s">
        <v>125</v>
      </c>
      <c r="DS107" s="122" t="s">
        <v>125</v>
      </c>
      <c r="DT107" s="122" t="s">
        <v>125</v>
      </c>
      <c r="DU107" s="122" t="s">
        <v>125</v>
      </c>
      <c r="EB107" s="122" t="s">
        <v>125</v>
      </c>
      <c r="EC107" s="122" t="s">
        <v>125</v>
      </c>
      <c r="ED107" s="122" t="s">
        <v>125</v>
      </c>
      <c r="EE107" s="122" t="s">
        <v>125</v>
      </c>
      <c r="EF107" s="122" t="s">
        <v>125</v>
      </c>
      <c r="EG107" s="122" t="s">
        <v>125</v>
      </c>
      <c r="EH107" s="122" t="s">
        <v>125</v>
      </c>
      <c r="EI107" s="122" t="s">
        <v>125</v>
      </c>
      <c r="EJ107" s="122" t="s">
        <v>125</v>
      </c>
      <c r="EK107" s="122" t="s">
        <v>125</v>
      </c>
      <c r="EL107" s="122" t="s">
        <v>125</v>
      </c>
      <c r="EM107" s="122" t="s">
        <v>125</v>
      </c>
      <c r="EN107" s="122" t="s">
        <v>125</v>
      </c>
      <c r="EO107" s="122" t="s">
        <v>125</v>
      </c>
      <c r="EP107" s="122" t="s">
        <v>125</v>
      </c>
      <c r="EW107" s="122" t="s">
        <v>125</v>
      </c>
      <c r="EX107" s="122" t="s">
        <v>125</v>
      </c>
      <c r="EY107" s="122" t="s">
        <v>125</v>
      </c>
      <c r="EZ107" s="122" t="s">
        <v>125</v>
      </c>
      <c r="FA107" s="122" t="s">
        <v>125</v>
      </c>
      <c r="FB107" s="122" t="s">
        <v>125</v>
      </c>
      <c r="FC107" s="122" t="s">
        <v>125</v>
      </c>
      <c r="FD107" s="122" t="s">
        <v>125</v>
      </c>
      <c r="FE107" s="122" t="s">
        <v>125</v>
      </c>
      <c r="FF107" s="122" t="s">
        <v>125</v>
      </c>
      <c r="FG107" s="122" t="s">
        <v>125</v>
      </c>
      <c r="FH107" s="122" t="s">
        <v>125</v>
      </c>
      <c r="FI107" s="122" t="s">
        <v>125</v>
      </c>
      <c r="FJ107" s="122" t="s">
        <v>125</v>
      </c>
      <c r="FK107" s="122" t="s">
        <v>125</v>
      </c>
      <c r="FR107" s="122" t="s">
        <v>125</v>
      </c>
      <c r="FS107" s="122" t="s">
        <v>125</v>
      </c>
      <c r="FT107" s="122" t="s">
        <v>125</v>
      </c>
      <c r="FU107" s="122" t="s">
        <v>125</v>
      </c>
      <c r="FV107" s="122" t="s">
        <v>125</v>
      </c>
      <c r="FW107" s="122" t="s">
        <v>125</v>
      </c>
      <c r="FX107" s="122" t="s">
        <v>125</v>
      </c>
      <c r="FY107" s="122" t="s">
        <v>125</v>
      </c>
      <c r="FZ107" s="122" t="s">
        <v>125</v>
      </c>
      <c r="GA107" s="122" t="s">
        <v>125</v>
      </c>
      <c r="GB107" s="122" t="s">
        <v>125</v>
      </c>
      <c r="GC107" s="122" t="s">
        <v>125</v>
      </c>
      <c r="GD107" s="122" t="s">
        <v>125</v>
      </c>
      <c r="GE107" s="122" t="s">
        <v>125</v>
      </c>
      <c r="GF107" s="122" t="s">
        <v>125</v>
      </c>
      <c r="GM107" s="122" t="s">
        <v>125</v>
      </c>
      <c r="GN107" s="122" t="s">
        <v>125</v>
      </c>
      <c r="GO107" s="122" t="s">
        <v>125</v>
      </c>
      <c r="GP107" s="122" t="s">
        <v>125</v>
      </c>
      <c r="GQ107" s="122" t="s">
        <v>125</v>
      </c>
      <c r="GR107" s="122" t="s">
        <v>125</v>
      </c>
      <c r="GS107" s="122" t="s">
        <v>125</v>
      </c>
      <c r="GT107" s="122" t="s">
        <v>125</v>
      </c>
      <c r="GU107" s="122" t="s">
        <v>125</v>
      </c>
      <c r="GV107" s="122" t="s">
        <v>125</v>
      </c>
      <c r="GW107" s="122" t="s">
        <v>125</v>
      </c>
      <c r="GX107" s="122" t="s">
        <v>125</v>
      </c>
      <c r="GY107" s="122" t="s">
        <v>125</v>
      </c>
      <c r="GZ107" s="122" t="s">
        <v>125</v>
      </c>
      <c r="HA107" s="122" t="s">
        <v>125</v>
      </c>
    </row>
    <row r="108" spans="1:211" s="121" customFormat="1" ht="17.100000000000001" hidden="1" customHeight="1" x14ac:dyDescent="0.15">
      <c r="F108" s="123" t="str">
        <f>'（様式例４）出席簿・子供'!F130</f>
        <v/>
      </c>
      <c r="G108" s="123" t="str">
        <f>'（様式例４）出席簿・子供'!G130</f>
        <v/>
      </c>
      <c r="H108" s="123" t="str">
        <f>'（様式例４）出席簿・子供'!H130</f>
        <v/>
      </c>
      <c r="I108" s="123" t="str">
        <f>'（様式例４）出席簿・子供'!I130</f>
        <v/>
      </c>
      <c r="J108" s="123" t="str">
        <f>'（様式例４）出席簿・子供'!J130</f>
        <v/>
      </c>
      <c r="K108" s="123" t="str">
        <f>'（様式例４）出席簿・子供'!K130</f>
        <v/>
      </c>
      <c r="L108" s="123" t="str">
        <f>'（様式例４）出席簿・子供'!L130</f>
        <v/>
      </c>
      <c r="M108" s="123" t="str">
        <f>'（様式例４）出席簿・子供'!M130</f>
        <v/>
      </c>
      <c r="N108" s="123" t="str">
        <f>'（様式例４）出席簿・子供'!N130</f>
        <v/>
      </c>
      <c r="O108" s="123" t="str">
        <f>'（様式例４）出席簿・子供'!O130</f>
        <v/>
      </c>
      <c r="P108" s="123" t="str">
        <f>'（様式例４）出席簿・子供'!P130</f>
        <v/>
      </c>
      <c r="Q108" s="123" t="str">
        <f>'（様式例４）出席簿・子供'!Q130</f>
        <v/>
      </c>
      <c r="R108" s="123" t="str">
        <f>'（様式例４）出席簿・子供'!R130</f>
        <v/>
      </c>
      <c r="S108" s="123" t="str">
        <f>'（様式例４）出席簿・子供'!S130</f>
        <v/>
      </c>
      <c r="T108" s="123" t="str">
        <f>'（様式例４）出席簿・子供'!T130</f>
        <v/>
      </c>
      <c r="AA108" s="123" t="str">
        <f>'（様式例４）出席簿・子供'!AA130</f>
        <v/>
      </c>
      <c r="AB108" s="123" t="str">
        <f>'（様式例４）出席簿・子供'!AB130</f>
        <v/>
      </c>
      <c r="AC108" s="123" t="str">
        <f>'（様式例４）出席簿・子供'!AC130</f>
        <v/>
      </c>
      <c r="AD108" s="123" t="str">
        <f>'（様式例４）出席簿・子供'!AD130</f>
        <v/>
      </c>
      <c r="AE108" s="123" t="str">
        <f>'（様式例４）出席簿・子供'!AE130</f>
        <v/>
      </c>
      <c r="AF108" s="123" t="str">
        <f>'（様式例４）出席簿・子供'!AF130</f>
        <v/>
      </c>
      <c r="AG108" s="123" t="str">
        <f>'（様式例４）出席簿・子供'!AG130</f>
        <v/>
      </c>
      <c r="AH108" s="123" t="str">
        <f>'（様式例４）出席簿・子供'!AH130</f>
        <v/>
      </c>
      <c r="AI108" s="123" t="str">
        <f>'（様式例４）出席簿・子供'!AI130</f>
        <v/>
      </c>
      <c r="AJ108" s="123" t="str">
        <f>'（様式例４）出席簿・子供'!AJ130</f>
        <v/>
      </c>
      <c r="AK108" s="123" t="str">
        <f>'（様式例４）出席簿・子供'!AK130</f>
        <v/>
      </c>
      <c r="AL108" s="123" t="str">
        <f>'（様式例４）出席簿・子供'!AL130</f>
        <v/>
      </c>
      <c r="AM108" s="123" t="str">
        <f>'（様式例４）出席簿・子供'!AM130</f>
        <v/>
      </c>
      <c r="AN108" s="123" t="str">
        <f>'（様式例４）出席簿・子供'!AN130</f>
        <v/>
      </c>
      <c r="AO108" s="123" t="str">
        <f>'（様式例４）出席簿・子供'!AO130</f>
        <v/>
      </c>
      <c r="AV108" s="123" t="str">
        <f>'（様式例４）出席簿・子供'!AV130</f>
        <v/>
      </c>
      <c r="AW108" s="123" t="str">
        <f>'（様式例４）出席簿・子供'!AW130</f>
        <v/>
      </c>
      <c r="AX108" s="123" t="str">
        <f>'（様式例４）出席簿・子供'!AX130</f>
        <v/>
      </c>
      <c r="AY108" s="123" t="str">
        <f>'（様式例４）出席簿・子供'!AY130</f>
        <v/>
      </c>
      <c r="AZ108" s="123" t="str">
        <f>'（様式例４）出席簿・子供'!AZ130</f>
        <v/>
      </c>
      <c r="BA108" s="123" t="str">
        <f>'（様式例４）出席簿・子供'!BA130</f>
        <v/>
      </c>
      <c r="BB108" s="123" t="str">
        <f>'（様式例４）出席簿・子供'!BB130</f>
        <v/>
      </c>
      <c r="BC108" s="123" t="str">
        <f>'（様式例４）出席簿・子供'!BC130</f>
        <v/>
      </c>
      <c r="BD108" s="123" t="str">
        <f>'（様式例４）出席簿・子供'!BD130</f>
        <v/>
      </c>
      <c r="BE108" s="123" t="str">
        <f>'（様式例４）出席簿・子供'!BE130</f>
        <v/>
      </c>
      <c r="BF108" s="123" t="str">
        <f>'（様式例４）出席簿・子供'!BF130</f>
        <v/>
      </c>
      <c r="BG108" s="123" t="str">
        <f>'（様式例４）出席簿・子供'!BG130</f>
        <v/>
      </c>
      <c r="BH108" s="123" t="str">
        <f>'（様式例４）出席簿・子供'!BH130</f>
        <v/>
      </c>
      <c r="BI108" s="123" t="str">
        <f>'（様式例４）出席簿・子供'!BI130</f>
        <v/>
      </c>
      <c r="BJ108" s="123" t="str">
        <f>'（様式例４）出席簿・子供'!BJ130</f>
        <v/>
      </c>
      <c r="BQ108" s="123" t="str">
        <f>'（様式例４）出席簿・子供'!BQ130</f>
        <v/>
      </c>
      <c r="BR108" s="123" t="str">
        <f>'（様式例４）出席簿・子供'!BR130</f>
        <v/>
      </c>
      <c r="BS108" s="123" t="str">
        <f>'（様式例４）出席簿・子供'!BS130</f>
        <v/>
      </c>
      <c r="BT108" s="123" t="str">
        <f>'（様式例４）出席簿・子供'!BT130</f>
        <v/>
      </c>
      <c r="BU108" s="123" t="str">
        <f>'（様式例４）出席簿・子供'!BU130</f>
        <v/>
      </c>
      <c r="BV108" s="123" t="str">
        <f>'（様式例４）出席簿・子供'!BV130</f>
        <v/>
      </c>
      <c r="BW108" s="123" t="str">
        <f>'（様式例４）出席簿・子供'!BW130</f>
        <v/>
      </c>
      <c r="BX108" s="123" t="str">
        <f>'（様式例４）出席簿・子供'!BX130</f>
        <v/>
      </c>
      <c r="BY108" s="123" t="str">
        <f>'（様式例４）出席簿・子供'!BY130</f>
        <v/>
      </c>
      <c r="BZ108" s="123" t="str">
        <f>'（様式例４）出席簿・子供'!BZ130</f>
        <v/>
      </c>
      <c r="CA108" s="123" t="str">
        <f>'（様式例４）出席簿・子供'!CA130</f>
        <v/>
      </c>
      <c r="CB108" s="123" t="str">
        <f>'（様式例４）出席簿・子供'!CB130</f>
        <v/>
      </c>
      <c r="CC108" s="123" t="str">
        <f>'（様式例４）出席簿・子供'!CC130</f>
        <v/>
      </c>
      <c r="CD108" s="123" t="str">
        <f>'（様式例４）出席簿・子供'!CD130</f>
        <v/>
      </c>
      <c r="CE108" s="123" t="str">
        <f>'（様式例４）出席簿・子供'!CE130</f>
        <v/>
      </c>
      <c r="CL108" s="123" t="str">
        <f>'（様式例４）出席簿・子供'!CL130</f>
        <v/>
      </c>
      <c r="CM108" s="123" t="str">
        <f>'（様式例４）出席簿・子供'!CM130</f>
        <v/>
      </c>
      <c r="CN108" s="123" t="str">
        <f>'（様式例４）出席簿・子供'!CN130</f>
        <v/>
      </c>
      <c r="CO108" s="123" t="str">
        <f>'（様式例４）出席簿・子供'!CO130</f>
        <v/>
      </c>
      <c r="CP108" s="123" t="str">
        <f>'（様式例４）出席簿・子供'!CP130</f>
        <v/>
      </c>
      <c r="CQ108" s="123" t="str">
        <f>'（様式例４）出席簿・子供'!CQ130</f>
        <v/>
      </c>
      <c r="CR108" s="123" t="str">
        <f>'（様式例４）出席簿・子供'!CR130</f>
        <v/>
      </c>
      <c r="CS108" s="123" t="str">
        <f>'（様式例４）出席簿・子供'!CS130</f>
        <v/>
      </c>
      <c r="CT108" s="123" t="str">
        <f>'（様式例４）出席簿・子供'!CT130</f>
        <v/>
      </c>
      <c r="CU108" s="123" t="str">
        <f>'（様式例４）出席簿・子供'!CU130</f>
        <v/>
      </c>
      <c r="CV108" s="123" t="str">
        <f>'（様式例４）出席簿・子供'!CV130</f>
        <v/>
      </c>
      <c r="CW108" s="123" t="str">
        <f>'（様式例４）出席簿・子供'!CW130</f>
        <v/>
      </c>
      <c r="CX108" s="123" t="str">
        <f>'（様式例４）出席簿・子供'!CX130</f>
        <v/>
      </c>
      <c r="CY108" s="123" t="str">
        <f>'（様式例４）出席簿・子供'!CY130</f>
        <v/>
      </c>
      <c r="CZ108" s="123" t="str">
        <f>'（様式例４）出席簿・子供'!CZ130</f>
        <v/>
      </c>
      <c r="DG108" s="123" t="str">
        <f>'（様式例４）出席簿・子供'!DG130</f>
        <v/>
      </c>
      <c r="DH108" s="123" t="str">
        <f>'（様式例４）出席簿・子供'!DH130</f>
        <v/>
      </c>
      <c r="DI108" s="123" t="str">
        <f>'（様式例４）出席簿・子供'!DI130</f>
        <v/>
      </c>
      <c r="DJ108" s="123" t="str">
        <f>'（様式例４）出席簿・子供'!DJ130</f>
        <v/>
      </c>
      <c r="DK108" s="123" t="str">
        <f>'（様式例４）出席簿・子供'!DK130</f>
        <v/>
      </c>
      <c r="DL108" s="123" t="str">
        <f>'（様式例４）出席簿・子供'!DL130</f>
        <v/>
      </c>
      <c r="DM108" s="123" t="str">
        <f>'（様式例４）出席簿・子供'!DM130</f>
        <v/>
      </c>
      <c r="DN108" s="123" t="str">
        <f>'（様式例４）出席簿・子供'!DN130</f>
        <v/>
      </c>
      <c r="DO108" s="123" t="str">
        <f>'（様式例４）出席簿・子供'!DO130</f>
        <v/>
      </c>
      <c r="DP108" s="123" t="str">
        <f>'（様式例４）出席簿・子供'!DP130</f>
        <v/>
      </c>
      <c r="DQ108" s="123" t="str">
        <f>'（様式例４）出席簿・子供'!DQ130</f>
        <v/>
      </c>
      <c r="DR108" s="123" t="str">
        <f>'（様式例４）出席簿・子供'!DR130</f>
        <v/>
      </c>
      <c r="DS108" s="123" t="str">
        <f>'（様式例４）出席簿・子供'!DS130</f>
        <v/>
      </c>
      <c r="DT108" s="123" t="str">
        <f>'（様式例４）出席簿・子供'!DT130</f>
        <v/>
      </c>
      <c r="DU108" s="123" t="str">
        <f>'（様式例４）出席簿・子供'!DU130</f>
        <v/>
      </c>
      <c r="EB108" s="123" t="str">
        <f>'（様式例４）出席簿・子供'!EB130</f>
        <v/>
      </c>
      <c r="EC108" s="123" t="str">
        <f>'（様式例４）出席簿・子供'!EC130</f>
        <v/>
      </c>
      <c r="ED108" s="123" t="str">
        <f>'（様式例４）出席簿・子供'!ED130</f>
        <v/>
      </c>
      <c r="EE108" s="123" t="str">
        <f>'（様式例４）出席簿・子供'!EE130</f>
        <v/>
      </c>
      <c r="EF108" s="123" t="str">
        <f>'（様式例４）出席簿・子供'!EF130</f>
        <v/>
      </c>
      <c r="EG108" s="123" t="str">
        <f>'（様式例４）出席簿・子供'!EG130</f>
        <v/>
      </c>
      <c r="EH108" s="123" t="str">
        <f>'（様式例４）出席簿・子供'!EH130</f>
        <v/>
      </c>
      <c r="EI108" s="123" t="str">
        <f>'（様式例４）出席簿・子供'!EI130</f>
        <v/>
      </c>
      <c r="EJ108" s="123" t="str">
        <f>'（様式例４）出席簿・子供'!EJ130</f>
        <v/>
      </c>
      <c r="EK108" s="123" t="str">
        <f>'（様式例４）出席簿・子供'!EK130</f>
        <v/>
      </c>
      <c r="EL108" s="123" t="str">
        <f>'（様式例４）出席簿・子供'!EL130</f>
        <v/>
      </c>
      <c r="EM108" s="123" t="str">
        <f>'（様式例４）出席簿・子供'!EM130</f>
        <v/>
      </c>
      <c r="EN108" s="123" t="str">
        <f>'（様式例４）出席簿・子供'!EN130</f>
        <v/>
      </c>
      <c r="EO108" s="123" t="str">
        <f>'（様式例４）出席簿・子供'!EO130</f>
        <v/>
      </c>
      <c r="EP108" s="123" t="str">
        <f>'（様式例４）出席簿・子供'!EP130</f>
        <v/>
      </c>
      <c r="EW108" s="123" t="str">
        <f>'（様式例４）出席簿・子供'!EW130</f>
        <v/>
      </c>
      <c r="EX108" s="123" t="str">
        <f>'（様式例４）出席簿・子供'!EX130</f>
        <v/>
      </c>
      <c r="EY108" s="123" t="str">
        <f>'（様式例４）出席簿・子供'!EY130</f>
        <v/>
      </c>
      <c r="EZ108" s="123" t="str">
        <f>'（様式例４）出席簿・子供'!EZ130</f>
        <v/>
      </c>
      <c r="FA108" s="123" t="str">
        <f>'（様式例４）出席簿・子供'!FA130</f>
        <v/>
      </c>
      <c r="FB108" s="123" t="str">
        <f>'（様式例４）出席簿・子供'!FB130</f>
        <v/>
      </c>
      <c r="FC108" s="123" t="str">
        <f>'（様式例４）出席簿・子供'!FC130</f>
        <v/>
      </c>
      <c r="FD108" s="123" t="str">
        <f>'（様式例４）出席簿・子供'!FD130</f>
        <v/>
      </c>
      <c r="FE108" s="123" t="str">
        <f>'（様式例４）出席簿・子供'!FE130</f>
        <v/>
      </c>
      <c r="FF108" s="123" t="str">
        <f>'（様式例４）出席簿・子供'!FF130</f>
        <v/>
      </c>
      <c r="FG108" s="123" t="str">
        <f>'（様式例４）出席簿・子供'!FG130</f>
        <v/>
      </c>
      <c r="FH108" s="123" t="str">
        <f>'（様式例４）出席簿・子供'!FH130</f>
        <v/>
      </c>
      <c r="FI108" s="123" t="str">
        <f>'（様式例４）出席簿・子供'!FI130</f>
        <v/>
      </c>
      <c r="FJ108" s="123" t="str">
        <f>'（様式例４）出席簿・子供'!FJ130</f>
        <v/>
      </c>
      <c r="FK108" s="123" t="str">
        <f>'（様式例４）出席簿・子供'!FK130</f>
        <v/>
      </c>
      <c r="FR108" s="123" t="str">
        <f>'（様式例４）出席簿・子供'!FR130</f>
        <v/>
      </c>
      <c r="FS108" s="123" t="str">
        <f>'（様式例４）出席簿・子供'!FS130</f>
        <v/>
      </c>
      <c r="FT108" s="123" t="str">
        <f>'（様式例４）出席簿・子供'!FT130</f>
        <v/>
      </c>
      <c r="FU108" s="123" t="str">
        <f>'（様式例４）出席簿・子供'!FU130</f>
        <v/>
      </c>
      <c r="FV108" s="123" t="str">
        <f>'（様式例４）出席簿・子供'!FV130</f>
        <v/>
      </c>
      <c r="FW108" s="123" t="str">
        <f>'（様式例４）出席簿・子供'!FW130</f>
        <v/>
      </c>
      <c r="FX108" s="123" t="str">
        <f>'（様式例４）出席簿・子供'!FX130</f>
        <v/>
      </c>
      <c r="FY108" s="123" t="str">
        <f>'（様式例４）出席簿・子供'!FY130</f>
        <v/>
      </c>
      <c r="FZ108" s="123" t="str">
        <f>'（様式例４）出席簿・子供'!FZ130</f>
        <v/>
      </c>
      <c r="GA108" s="123" t="str">
        <f>'（様式例４）出席簿・子供'!GA130</f>
        <v/>
      </c>
      <c r="GB108" s="123" t="str">
        <f>'（様式例４）出席簿・子供'!GB130</f>
        <v/>
      </c>
      <c r="GC108" s="123" t="str">
        <f>'（様式例４）出席簿・子供'!GC130</f>
        <v/>
      </c>
      <c r="GD108" s="123" t="str">
        <f>'（様式例４）出席簿・子供'!GD130</f>
        <v/>
      </c>
      <c r="GE108" s="123" t="str">
        <f>'（様式例４）出席簿・子供'!GE130</f>
        <v/>
      </c>
      <c r="GF108" s="123" t="str">
        <f>'（様式例４）出席簿・子供'!GF130</f>
        <v/>
      </c>
      <c r="GM108" s="123" t="str">
        <f>'（様式例４）出席簿・子供'!GM130</f>
        <v/>
      </c>
      <c r="GN108" s="123" t="str">
        <f>'（様式例４）出席簿・子供'!GN130</f>
        <v/>
      </c>
      <c r="GO108" s="123" t="str">
        <f>'（様式例４）出席簿・子供'!GO130</f>
        <v/>
      </c>
      <c r="GP108" s="123" t="str">
        <f>'（様式例４）出席簿・子供'!GP130</f>
        <v/>
      </c>
      <c r="GQ108" s="123" t="str">
        <f>'（様式例４）出席簿・子供'!GQ130</f>
        <v/>
      </c>
      <c r="GR108" s="123" t="str">
        <f>'（様式例４）出席簿・子供'!GR130</f>
        <v/>
      </c>
      <c r="GS108" s="123" t="str">
        <f>'（様式例４）出席簿・子供'!GS130</f>
        <v/>
      </c>
      <c r="GT108" s="123" t="str">
        <f>'（様式例４）出席簿・子供'!GT130</f>
        <v/>
      </c>
      <c r="GU108" s="123" t="str">
        <f>'（様式例４）出席簿・子供'!GU130</f>
        <v/>
      </c>
      <c r="GV108" s="123" t="str">
        <f>'（様式例４）出席簿・子供'!GV130</f>
        <v/>
      </c>
      <c r="GW108" s="123" t="str">
        <f>'（様式例４）出席簿・子供'!GW130</f>
        <v/>
      </c>
      <c r="GX108" s="123" t="str">
        <f>'（様式例４）出席簿・子供'!GX130</f>
        <v/>
      </c>
      <c r="GY108" s="123" t="str">
        <f>'（様式例４）出席簿・子供'!GY130</f>
        <v/>
      </c>
      <c r="GZ108" s="123" t="str">
        <f>'（様式例４）出席簿・子供'!GZ130</f>
        <v/>
      </c>
      <c r="HA108" s="123" t="str">
        <f>'（様式例４）出席簿・子供'!HA130</f>
        <v/>
      </c>
    </row>
    <row r="109" spans="1:211" s="121" customFormat="1" ht="17.100000000000001" hidden="1" customHeight="1" x14ac:dyDescent="0.15">
      <c r="F109" s="123">
        <f>IF(F95="","",F95)</f>
        <v>0</v>
      </c>
      <c r="G109" s="123">
        <f t="shared" ref="G109:T109" si="58">IF(G95="","",G95)</f>
        <v>0</v>
      </c>
      <c r="H109" s="123">
        <f t="shared" si="58"/>
        <v>0</v>
      </c>
      <c r="I109" s="123">
        <f t="shared" si="58"/>
        <v>0</v>
      </c>
      <c r="J109" s="123">
        <f t="shared" si="58"/>
        <v>0</v>
      </c>
      <c r="K109" s="123">
        <f t="shared" si="58"/>
        <v>0</v>
      </c>
      <c r="L109" s="123">
        <f t="shared" si="58"/>
        <v>0</v>
      </c>
      <c r="M109" s="123">
        <f t="shared" si="58"/>
        <v>0</v>
      </c>
      <c r="N109" s="123">
        <f t="shared" si="58"/>
        <v>0</v>
      </c>
      <c r="O109" s="123">
        <f t="shared" si="58"/>
        <v>0</v>
      </c>
      <c r="P109" s="123">
        <f t="shared" si="58"/>
        <v>0</v>
      </c>
      <c r="Q109" s="123">
        <f t="shared" si="58"/>
        <v>0</v>
      </c>
      <c r="R109" s="123">
        <f t="shared" si="58"/>
        <v>0</v>
      </c>
      <c r="S109" s="123">
        <f t="shared" si="58"/>
        <v>0</v>
      </c>
      <c r="T109" s="123">
        <f t="shared" si="58"/>
        <v>0</v>
      </c>
      <c r="AA109" s="123">
        <f t="shared" ref="AA109:AO109" si="59">IF(AA95="","",AA95)</f>
        <v>0</v>
      </c>
      <c r="AB109" s="123">
        <f t="shared" si="59"/>
        <v>0</v>
      </c>
      <c r="AC109" s="123">
        <f t="shared" si="59"/>
        <v>0</v>
      </c>
      <c r="AD109" s="123">
        <f t="shared" si="59"/>
        <v>0</v>
      </c>
      <c r="AE109" s="123">
        <f t="shared" si="59"/>
        <v>0</v>
      </c>
      <c r="AF109" s="123">
        <f t="shared" si="59"/>
        <v>0</v>
      </c>
      <c r="AG109" s="123">
        <f t="shared" si="59"/>
        <v>0</v>
      </c>
      <c r="AH109" s="123">
        <f t="shared" si="59"/>
        <v>0</v>
      </c>
      <c r="AI109" s="123">
        <f t="shared" si="59"/>
        <v>0</v>
      </c>
      <c r="AJ109" s="123">
        <f t="shared" si="59"/>
        <v>0</v>
      </c>
      <c r="AK109" s="123">
        <f t="shared" si="59"/>
        <v>0</v>
      </c>
      <c r="AL109" s="123">
        <f t="shared" si="59"/>
        <v>0</v>
      </c>
      <c r="AM109" s="123">
        <f t="shared" si="59"/>
        <v>0</v>
      </c>
      <c r="AN109" s="123">
        <f t="shared" si="59"/>
        <v>0</v>
      </c>
      <c r="AO109" s="123">
        <f t="shared" si="59"/>
        <v>0</v>
      </c>
      <c r="AV109" s="123">
        <f t="shared" ref="AV109:BJ109" si="60">IF(AV95="","",AV95)</f>
        <v>0</v>
      </c>
      <c r="AW109" s="123">
        <f t="shared" si="60"/>
        <v>0</v>
      </c>
      <c r="AX109" s="123">
        <f t="shared" si="60"/>
        <v>0</v>
      </c>
      <c r="AY109" s="123">
        <f t="shared" si="60"/>
        <v>0</v>
      </c>
      <c r="AZ109" s="123">
        <f t="shared" si="60"/>
        <v>0</v>
      </c>
      <c r="BA109" s="123">
        <f t="shared" si="60"/>
        <v>0</v>
      </c>
      <c r="BB109" s="123">
        <f t="shared" si="60"/>
        <v>0</v>
      </c>
      <c r="BC109" s="123">
        <f t="shared" si="60"/>
        <v>0</v>
      </c>
      <c r="BD109" s="123">
        <f t="shared" si="60"/>
        <v>0</v>
      </c>
      <c r="BE109" s="123">
        <f t="shared" si="60"/>
        <v>0</v>
      </c>
      <c r="BF109" s="123">
        <f t="shared" si="60"/>
        <v>0</v>
      </c>
      <c r="BG109" s="123">
        <f t="shared" si="60"/>
        <v>0</v>
      </c>
      <c r="BH109" s="123">
        <f t="shared" si="60"/>
        <v>0</v>
      </c>
      <c r="BI109" s="123">
        <f t="shared" si="60"/>
        <v>0</v>
      </c>
      <c r="BJ109" s="123">
        <f t="shared" si="60"/>
        <v>0</v>
      </c>
      <c r="BQ109" s="123">
        <f t="shared" ref="BQ109:CE109" si="61">IF(BQ95="","",BQ95)</f>
        <v>0</v>
      </c>
      <c r="BR109" s="123">
        <f t="shared" si="61"/>
        <v>0</v>
      </c>
      <c r="BS109" s="123">
        <f t="shared" si="61"/>
        <v>0</v>
      </c>
      <c r="BT109" s="123">
        <f t="shared" si="61"/>
        <v>0</v>
      </c>
      <c r="BU109" s="123">
        <f t="shared" si="61"/>
        <v>0</v>
      </c>
      <c r="BV109" s="123">
        <f t="shared" si="61"/>
        <v>0</v>
      </c>
      <c r="BW109" s="123">
        <f t="shared" si="61"/>
        <v>0</v>
      </c>
      <c r="BX109" s="123">
        <f t="shared" si="61"/>
        <v>0</v>
      </c>
      <c r="BY109" s="123">
        <f t="shared" si="61"/>
        <v>0</v>
      </c>
      <c r="BZ109" s="123">
        <f t="shared" si="61"/>
        <v>0</v>
      </c>
      <c r="CA109" s="123">
        <f t="shared" si="61"/>
        <v>0</v>
      </c>
      <c r="CB109" s="123">
        <f t="shared" si="61"/>
        <v>0</v>
      </c>
      <c r="CC109" s="123">
        <f t="shared" si="61"/>
        <v>0</v>
      </c>
      <c r="CD109" s="123">
        <f t="shared" si="61"/>
        <v>0</v>
      </c>
      <c r="CE109" s="123">
        <f t="shared" si="61"/>
        <v>0</v>
      </c>
      <c r="CL109" s="123">
        <f t="shared" ref="CL109:CZ109" si="62">IF(CL95="","",CL95)</f>
        <v>0</v>
      </c>
      <c r="CM109" s="123">
        <f t="shared" si="62"/>
        <v>0</v>
      </c>
      <c r="CN109" s="123">
        <f t="shared" si="62"/>
        <v>0</v>
      </c>
      <c r="CO109" s="123">
        <f t="shared" si="62"/>
        <v>0</v>
      </c>
      <c r="CP109" s="123">
        <f t="shared" si="62"/>
        <v>0</v>
      </c>
      <c r="CQ109" s="123">
        <f t="shared" si="62"/>
        <v>0</v>
      </c>
      <c r="CR109" s="123">
        <f t="shared" si="62"/>
        <v>0</v>
      </c>
      <c r="CS109" s="123">
        <f t="shared" si="62"/>
        <v>0</v>
      </c>
      <c r="CT109" s="123">
        <f t="shared" si="62"/>
        <v>0</v>
      </c>
      <c r="CU109" s="123">
        <f t="shared" si="62"/>
        <v>0</v>
      </c>
      <c r="CV109" s="123">
        <f t="shared" si="62"/>
        <v>0</v>
      </c>
      <c r="CW109" s="123">
        <f t="shared" si="62"/>
        <v>0</v>
      </c>
      <c r="CX109" s="123">
        <f t="shared" si="62"/>
        <v>0</v>
      </c>
      <c r="CY109" s="123">
        <f t="shared" si="62"/>
        <v>0</v>
      </c>
      <c r="CZ109" s="123">
        <f t="shared" si="62"/>
        <v>0</v>
      </c>
      <c r="DG109" s="123">
        <f t="shared" ref="DG109:DU109" si="63">IF(DG95="","",DG95)</f>
        <v>0</v>
      </c>
      <c r="DH109" s="123">
        <f t="shared" si="63"/>
        <v>0</v>
      </c>
      <c r="DI109" s="123">
        <f t="shared" si="63"/>
        <v>0</v>
      </c>
      <c r="DJ109" s="123">
        <f t="shared" si="63"/>
        <v>0</v>
      </c>
      <c r="DK109" s="123">
        <f t="shared" si="63"/>
        <v>0</v>
      </c>
      <c r="DL109" s="123">
        <f t="shared" si="63"/>
        <v>0</v>
      </c>
      <c r="DM109" s="123">
        <f t="shared" si="63"/>
        <v>0</v>
      </c>
      <c r="DN109" s="123">
        <f t="shared" si="63"/>
        <v>0</v>
      </c>
      <c r="DO109" s="123">
        <f t="shared" si="63"/>
        <v>0</v>
      </c>
      <c r="DP109" s="123">
        <f t="shared" si="63"/>
        <v>0</v>
      </c>
      <c r="DQ109" s="123">
        <f t="shared" si="63"/>
        <v>0</v>
      </c>
      <c r="DR109" s="123">
        <f t="shared" si="63"/>
        <v>0</v>
      </c>
      <c r="DS109" s="123">
        <f t="shared" si="63"/>
        <v>0</v>
      </c>
      <c r="DT109" s="123">
        <f t="shared" si="63"/>
        <v>0</v>
      </c>
      <c r="DU109" s="123">
        <f t="shared" si="63"/>
        <v>0</v>
      </c>
      <c r="EB109" s="123">
        <f t="shared" ref="EB109:EP109" si="64">IF(EB95="","",EB95)</f>
        <v>0</v>
      </c>
      <c r="EC109" s="123">
        <f t="shared" si="64"/>
        <v>0</v>
      </c>
      <c r="ED109" s="123">
        <f t="shared" si="64"/>
        <v>0</v>
      </c>
      <c r="EE109" s="123">
        <f t="shared" si="64"/>
        <v>0</v>
      </c>
      <c r="EF109" s="123">
        <f t="shared" si="64"/>
        <v>0</v>
      </c>
      <c r="EG109" s="123">
        <f t="shared" si="64"/>
        <v>0</v>
      </c>
      <c r="EH109" s="123">
        <f t="shared" si="64"/>
        <v>0</v>
      </c>
      <c r="EI109" s="123">
        <f t="shared" si="64"/>
        <v>0</v>
      </c>
      <c r="EJ109" s="123">
        <f t="shared" si="64"/>
        <v>0</v>
      </c>
      <c r="EK109" s="123">
        <f t="shared" si="64"/>
        <v>0</v>
      </c>
      <c r="EL109" s="123">
        <f t="shared" si="64"/>
        <v>0</v>
      </c>
      <c r="EM109" s="123">
        <f t="shared" si="64"/>
        <v>0</v>
      </c>
      <c r="EN109" s="123">
        <f t="shared" si="64"/>
        <v>0</v>
      </c>
      <c r="EO109" s="123">
        <f t="shared" si="64"/>
        <v>0</v>
      </c>
      <c r="EP109" s="123">
        <f t="shared" si="64"/>
        <v>0</v>
      </c>
      <c r="EW109" s="123">
        <f t="shared" ref="EW109:FM109" si="65">IF(EW95="","",EW95)</f>
        <v>0</v>
      </c>
      <c r="EX109" s="123">
        <f t="shared" si="65"/>
        <v>0</v>
      </c>
      <c r="EY109" s="123">
        <f t="shared" si="65"/>
        <v>0</v>
      </c>
      <c r="EZ109" s="123">
        <f t="shared" si="65"/>
        <v>0</v>
      </c>
      <c r="FA109" s="123">
        <f t="shared" si="65"/>
        <v>0</v>
      </c>
      <c r="FB109" s="123">
        <f t="shared" si="65"/>
        <v>0</v>
      </c>
      <c r="FC109" s="123">
        <f t="shared" si="65"/>
        <v>0</v>
      </c>
      <c r="FD109" s="123">
        <f t="shared" si="65"/>
        <v>0</v>
      </c>
      <c r="FE109" s="123">
        <f t="shared" si="65"/>
        <v>0</v>
      </c>
      <c r="FF109" s="123">
        <f t="shared" si="65"/>
        <v>0</v>
      </c>
      <c r="FG109" s="123">
        <f t="shared" si="65"/>
        <v>0</v>
      </c>
      <c r="FH109" s="123">
        <f t="shared" si="65"/>
        <v>0</v>
      </c>
      <c r="FI109" s="123">
        <f t="shared" si="65"/>
        <v>0</v>
      </c>
      <c r="FJ109" s="123">
        <f t="shared" si="65"/>
        <v>0</v>
      </c>
      <c r="FK109" s="123">
        <f t="shared" si="65"/>
        <v>0</v>
      </c>
      <c r="FL109" s="123"/>
      <c r="FM109" s="123" t="str">
        <f t="shared" si="65"/>
        <v/>
      </c>
      <c r="FR109" s="123">
        <f t="shared" ref="FR109:GF109" si="66">IF(FR95="","",FR95)</f>
        <v>0</v>
      </c>
      <c r="FS109" s="123">
        <f t="shared" si="66"/>
        <v>0</v>
      </c>
      <c r="FT109" s="123">
        <f t="shared" si="66"/>
        <v>0</v>
      </c>
      <c r="FU109" s="123">
        <f t="shared" si="66"/>
        <v>0</v>
      </c>
      <c r="FV109" s="123">
        <f t="shared" si="66"/>
        <v>0</v>
      </c>
      <c r="FW109" s="123">
        <f t="shared" si="66"/>
        <v>0</v>
      </c>
      <c r="FX109" s="123">
        <f t="shared" si="66"/>
        <v>0</v>
      </c>
      <c r="FY109" s="123">
        <f t="shared" si="66"/>
        <v>0</v>
      </c>
      <c r="FZ109" s="123">
        <f t="shared" si="66"/>
        <v>0</v>
      </c>
      <c r="GA109" s="123">
        <f t="shared" si="66"/>
        <v>0</v>
      </c>
      <c r="GB109" s="123">
        <f t="shared" si="66"/>
        <v>0</v>
      </c>
      <c r="GC109" s="123">
        <f t="shared" si="66"/>
        <v>0</v>
      </c>
      <c r="GD109" s="123">
        <f t="shared" si="66"/>
        <v>0</v>
      </c>
      <c r="GE109" s="123">
        <f t="shared" si="66"/>
        <v>0</v>
      </c>
      <c r="GF109" s="123">
        <f t="shared" si="66"/>
        <v>0</v>
      </c>
      <c r="GM109" s="123">
        <f t="shared" ref="GM109:HA109" si="67">IF(GM95="","",GM95)</f>
        <v>0</v>
      </c>
      <c r="GN109" s="123">
        <f t="shared" si="67"/>
        <v>0</v>
      </c>
      <c r="GO109" s="123">
        <f t="shared" si="67"/>
        <v>0</v>
      </c>
      <c r="GP109" s="123">
        <f t="shared" si="67"/>
        <v>0</v>
      </c>
      <c r="GQ109" s="123">
        <f t="shared" si="67"/>
        <v>0</v>
      </c>
      <c r="GR109" s="123">
        <f t="shared" si="67"/>
        <v>0</v>
      </c>
      <c r="GS109" s="123">
        <f t="shared" si="67"/>
        <v>0</v>
      </c>
      <c r="GT109" s="123">
        <f t="shared" si="67"/>
        <v>0</v>
      </c>
      <c r="GU109" s="123">
        <f t="shared" si="67"/>
        <v>0</v>
      </c>
      <c r="GV109" s="123">
        <f t="shared" si="67"/>
        <v>0</v>
      </c>
      <c r="GW109" s="123">
        <f t="shared" si="67"/>
        <v>0</v>
      </c>
      <c r="GX109" s="123">
        <f t="shared" si="67"/>
        <v>0</v>
      </c>
      <c r="GY109" s="123">
        <f t="shared" si="67"/>
        <v>0</v>
      </c>
      <c r="GZ109" s="123">
        <f t="shared" si="67"/>
        <v>0</v>
      </c>
      <c r="HA109" s="123">
        <f t="shared" si="67"/>
        <v>0</v>
      </c>
    </row>
    <row r="110" spans="1:211" s="121" customFormat="1" ht="17.100000000000001" customHeight="1" x14ac:dyDescent="0.15"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</row>
  </sheetData>
  <sheetProtection formatCells="0" formatColumns="0" formatRows="0"/>
  <mergeCells count="130">
    <mergeCell ref="W1:AQ1"/>
    <mergeCell ref="Y4:AL5"/>
    <mergeCell ref="Z6:AJ6"/>
    <mergeCell ref="X8:X11"/>
    <mergeCell ref="Y8:Y11"/>
    <mergeCell ref="B1:V1"/>
    <mergeCell ref="D4:Q5"/>
    <mergeCell ref="E6:O6"/>
    <mergeCell ref="C8:C11"/>
    <mergeCell ref="D8:D11"/>
    <mergeCell ref="E8:E11"/>
    <mergeCell ref="U8:U11"/>
    <mergeCell ref="F11:T11"/>
    <mergeCell ref="Z8:Z11"/>
    <mergeCell ref="AP8:AP11"/>
    <mergeCell ref="AA11:AO11"/>
    <mergeCell ref="X98:X101"/>
    <mergeCell ref="Y98:Y101"/>
    <mergeCell ref="Z98:Z101"/>
    <mergeCell ref="AP98:AP101"/>
    <mergeCell ref="AA101:AO101"/>
    <mergeCell ref="C98:C101"/>
    <mergeCell ref="D98:D101"/>
    <mergeCell ref="E98:E101"/>
    <mergeCell ref="U98:U101"/>
    <mergeCell ref="F101:T101"/>
    <mergeCell ref="BM1:CG1"/>
    <mergeCell ref="BO4:CB5"/>
    <mergeCell ref="BP6:BZ6"/>
    <mergeCell ref="BN8:BN11"/>
    <mergeCell ref="BO8:BO11"/>
    <mergeCell ref="AR1:BL1"/>
    <mergeCell ref="AT4:BG5"/>
    <mergeCell ref="AU6:BE6"/>
    <mergeCell ref="AS8:AS11"/>
    <mergeCell ref="AT8:AT11"/>
    <mergeCell ref="AU8:AU11"/>
    <mergeCell ref="BK8:BK11"/>
    <mergeCell ref="AV11:BJ11"/>
    <mergeCell ref="BP8:BP11"/>
    <mergeCell ref="CF8:CF11"/>
    <mergeCell ref="BQ11:CE11"/>
    <mergeCell ref="BN98:BN101"/>
    <mergeCell ref="BO98:BO101"/>
    <mergeCell ref="BP98:BP101"/>
    <mergeCell ref="CF98:CF101"/>
    <mergeCell ref="BQ101:CE101"/>
    <mergeCell ref="AS98:AS101"/>
    <mergeCell ref="AT98:AT101"/>
    <mergeCell ref="AU98:AU101"/>
    <mergeCell ref="BK98:BK101"/>
    <mergeCell ref="AV101:BJ101"/>
    <mergeCell ref="DC1:DW1"/>
    <mergeCell ref="DE4:DR5"/>
    <mergeCell ref="DF6:DP6"/>
    <mergeCell ref="DD8:DD11"/>
    <mergeCell ref="DE8:DE11"/>
    <mergeCell ref="CH1:DB1"/>
    <mergeCell ref="CJ4:CW5"/>
    <mergeCell ref="CK6:CU6"/>
    <mergeCell ref="CI8:CI11"/>
    <mergeCell ref="CJ8:CJ11"/>
    <mergeCell ref="CK8:CK11"/>
    <mergeCell ref="DA8:DA11"/>
    <mergeCell ref="CL11:CZ11"/>
    <mergeCell ref="DF8:DF11"/>
    <mergeCell ref="DV8:DV11"/>
    <mergeCell ref="DG11:DU11"/>
    <mergeCell ref="DD98:DD101"/>
    <mergeCell ref="DE98:DE101"/>
    <mergeCell ref="DF98:DF101"/>
    <mergeCell ref="DV98:DV101"/>
    <mergeCell ref="DG101:DU101"/>
    <mergeCell ref="CI98:CI101"/>
    <mergeCell ref="CJ98:CJ101"/>
    <mergeCell ref="CK98:CK101"/>
    <mergeCell ref="DA98:DA101"/>
    <mergeCell ref="CL101:CZ101"/>
    <mergeCell ref="ES1:FM1"/>
    <mergeCell ref="EU4:FH5"/>
    <mergeCell ref="EV6:FF6"/>
    <mergeCell ref="ET8:ET11"/>
    <mergeCell ref="EU8:EU11"/>
    <mergeCell ref="DX1:ER1"/>
    <mergeCell ref="DZ4:EM5"/>
    <mergeCell ref="EA6:EK6"/>
    <mergeCell ref="DY8:DY11"/>
    <mergeCell ref="DZ8:DZ11"/>
    <mergeCell ref="EA8:EA11"/>
    <mergeCell ref="EQ8:EQ11"/>
    <mergeCell ref="EB11:EP11"/>
    <mergeCell ref="EV8:EV11"/>
    <mergeCell ref="FL8:FL11"/>
    <mergeCell ref="EW11:FK11"/>
    <mergeCell ref="ET98:ET101"/>
    <mergeCell ref="EU98:EU101"/>
    <mergeCell ref="EV98:EV101"/>
    <mergeCell ref="FL98:FL101"/>
    <mergeCell ref="EW101:FK101"/>
    <mergeCell ref="DY98:DY101"/>
    <mergeCell ref="DZ98:DZ101"/>
    <mergeCell ref="EA98:EA101"/>
    <mergeCell ref="EQ98:EQ101"/>
    <mergeCell ref="EB101:EP101"/>
    <mergeCell ref="GI1:HC1"/>
    <mergeCell ref="GK4:GX5"/>
    <mergeCell ref="GL6:GV6"/>
    <mergeCell ref="GJ8:GJ11"/>
    <mergeCell ref="GK8:GK11"/>
    <mergeCell ref="FN1:GH1"/>
    <mergeCell ref="FP4:GC5"/>
    <mergeCell ref="FQ6:GA6"/>
    <mergeCell ref="FO8:FO11"/>
    <mergeCell ref="FP8:FP11"/>
    <mergeCell ref="FQ8:FQ11"/>
    <mergeCell ref="GG8:GG11"/>
    <mergeCell ref="FR11:GF11"/>
    <mergeCell ref="GL8:GL11"/>
    <mergeCell ref="HB8:HB11"/>
    <mergeCell ref="GM11:HA11"/>
    <mergeCell ref="GJ98:GJ101"/>
    <mergeCell ref="GK98:GK101"/>
    <mergeCell ref="GL98:GL101"/>
    <mergeCell ref="HB98:HB101"/>
    <mergeCell ref="GM101:HA101"/>
    <mergeCell ref="FO98:FO101"/>
    <mergeCell ref="FP98:FP101"/>
    <mergeCell ref="FQ98:FQ101"/>
    <mergeCell ref="GG98:GG101"/>
    <mergeCell ref="FR101:GF101"/>
  </mergeCells>
  <phoneticPr fontId="15"/>
  <dataValidations count="5">
    <dataValidation type="date" imeMode="off" allowBlank="1" showInputMessage="1" showErrorMessage="1" sqref="F99:T99 AA99:AO99 AV99:BJ99 BQ99:CE99 CL99:CZ99 DG99:DU99 EB99:EP99 EW99:FK99 FR99:GF99 GM99:HA99">
      <formula1>43556</formula1>
      <formula2>43861</formula2>
    </dataValidation>
    <dataValidation imeMode="off" allowBlank="1" showInputMessage="1" showErrorMessage="1" sqref="F95:T95 F105:T105 U102:U104 C12:C94 U12:U94 AA95:AO95 AA105:AO105 AP102:AP104 X12:X94 AP12:AP94 AV95:BJ95 AV105:BJ105 BK102:BK104 AS12:AS94 BK12:BK94 BQ95:CE95 BQ105:CE105 CF102:CF104 BN12:BN94 CF12:CF94 CL95:CZ95 CL105:CZ105 DA102:DA104 CI12:CI94 DA12:DA94 DG95:DU95 DG105:DU105 DV102:DV104 DD12:DD94 DV12:DV94 EB95:EP95 EB105:EP105 EQ102:EQ104 DY12:DY94 EQ12:EQ94 EW95:FK95 EW105:FK105 FL102:FL104 ET12:ET94 FL12:FL94 FR95:GF95 FR105:GF105 GG102:GG104 FO12:FO94 GG12:GG94 GM95:HA95 GM105:HA105 HB102:HB104 GJ12:GJ94 HB12:HB94"/>
    <dataValidation type="list" allowBlank="1" showInputMessage="1" showErrorMessage="1" sqref="F102:T104 F12:T94 AA102:AO104 AA12:AO94 AV102:BJ104 AV12:BJ94 BQ102:CE104 BQ12:CE94 CL102:CZ104 CL12:CZ94 DG102:DU104 DG12:DU94 EB102:EP104 EB12:EP94 EW102:FK104 EW12:FK94 FR102:GF104 FR12:GF94 GM102:HA104 GM12:HA94">
      <formula1>"○,×"</formula1>
    </dataValidation>
    <dataValidation imeMode="hiragana" allowBlank="1" showInputMessage="1" showErrorMessage="1" sqref="D6:T6 D12:E94 D102:D104 Y6:AO6 Z103:Z104 E103:E104 GL12:GL94 AT6:BJ6 AU103:AU104 Y102:Y104 AU12:AU94 BO6:CE6 BP103:BP104 AT102:AT104 BP12:BP94 CJ6:CZ6 CK103:CK104 BO102:BO104 CK12:CK94 DE6:DU6 DF103:DF104 CJ102:CJ104 DF12:DF94 DZ6:EP6 EA103:EA104 DE102:DE104 EA12:EA94 EU6:FK6 EV103:EV104 DZ102:DZ104 FQ12:FQ94 FP6:GF6 FQ103:FQ104 EU102:EU104 EV12:EV94 GK6:HA6 GL103:GL104 FP102:FP104 GK102:GK104 Z12:Z94"/>
    <dataValidation type="date" imeMode="off" allowBlank="1" showInputMessage="1" showErrorMessage="1" sqref="AA9:AO9 BQ9:CE9 GM9:HA9 AV9:BJ9 CL9:CZ9 DG9:DU9 EB9:EP9 EW9:FK9 FR9:GF9 F9:T9">
      <formula1>44679</formula1>
      <formula2>44957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Width="0" fitToHeight="0" orientation="portrait" r:id="rId1"/>
  <headerFooter>
    <oddFooter>&amp;C&amp;"ＭＳ ゴシック,標準"&amp;10様式例４
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23</vt:i4>
      </vt:variant>
    </vt:vector>
  </HeadingPairs>
  <TitlesOfParts>
    <vt:vector size="28" baseType="lpstr">
      <vt:lpstr>（様式例２）教室・発表会実施内容一覧表</vt:lpstr>
      <vt:lpstr>（様式例３）写真貼付台紙</vt:lpstr>
      <vt:lpstr>（様式例４）出席簿・子供</vt:lpstr>
      <vt:lpstr>（様式例４）出席簿・保護者</vt:lpstr>
      <vt:lpstr>（様式例４）出席簿・指導者</vt:lpstr>
      <vt:lpstr>'（様式例２）教室・発表会実施内容一覧表'!Print_Area</vt:lpstr>
      <vt:lpstr>'（様式例３）写真貼付台紙'!Print_Area</vt:lpstr>
      <vt:lpstr>'（様式例４）出席簿・子供'!Print_Area</vt:lpstr>
      <vt:lpstr>'（様式例４）出席簿・指導者'!Print_Area</vt:lpstr>
      <vt:lpstr>'（様式例４）出席簿・保護者'!Print_Area</vt:lpstr>
      <vt:lpstr>'（様式例２）教室・発表会実施内容一覧表'!Print_Titles</vt:lpstr>
      <vt:lpstr>'（様式例４）出席簿・指導者'!Print_Titles</vt:lpstr>
      <vt:lpstr>'（様式例４）出席簿・保護者'!Print_Titles</vt:lpstr>
      <vt:lpstr>その他経費</vt:lpstr>
      <vt:lpstr>委託費</vt:lpstr>
      <vt:lpstr>学年</vt:lpstr>
      <vt:lpstr>共済費</vt:lpstr>
      <vt:lpstr>使用料及び借料</vt:lpstr>
      <vt:lpstr>指導者</vt:lpstr>
      <vt:lpstr>事務役務費</vt:lpstr>
      <vt:lpstr>主たる事業費</vt:lpstr>
      <vt:lpstr>需用費</vt:lpstr>
      <vt:lpstr>請負費</vt:lpstr>
      <vt:lpstr>保護者</vt:lpstr>
      <vt:lpstr>報償費</vt:lpstr>
      <vt:lpstr>役務費</vt:lpstr>
      <vt:lpstr>旅費</vt:lpstr>
      <vt:lpstr>旅費放課後</vt:lpstr>
    </vt:vector>
  </TitlesOfParts>
  <Company>文化庁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igawakyo</dc:creator>
  <cp:lastModifiedBy>knt</cp:lastModifiedBy>
  <cp:lastPrinted>2022-04-18T09:03:01Z</cp:lastPrinted>
  <dcterms:created xsi:type="dcterms:W3CDTF">2011-07-14T02:05:11Z</dcterms:created>
  <dcterms:modified xsi:type="dcterms:W3CDTF">2022-05-06T03:38:23Z</dcterms:modified>
</cp:coreProperties>
</file>